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30" windowHeight="8085"/>
  </bookViews>
  <sheets>
    <sheet name="F.CERT.062 - Normas Hortaliças" sheetId="7" r:id="rId1"/>
    <sheet name="Manual de Gestão" sheetId="6" r:id="rId2"/>
    <sheet name="DN17 - Disp. Licenc." sheetId="8" r:id="rId3"/>
  </sheets>
  <definedNames>
    <definedName name="_xlnm._FilterDatabase" localSheetId="0" hidden="1">'F.CERT.062 - Normas Hortaliças'!$A$36:$D$258</definedName>
    <definedName name="_xlnm.Print_Area" localSheetId="0">'F.CERT.062 - Normas Hortaliças'!$A$1:$D$267</definedName>
  </definedNames>
  <calcPr calcId="152511"/>
</workbook>
</file>

<file path=xl/calcChain.xml><?xml version="1.0" encoding="utf-8"?>
<calcChain xmlns="http://schemas.openxmlformats.org/spreadsheetml/2006/main">
  <c r="D85" i="7"/>
  <c r="G259" l="1"/>
  <c r="D256"/>
  <c r="F255"/>
  <c r="H255" s="1"/>
  <c r="D254" l="1"/>
  <c r="F253"/>
  <c r="H253" s="1"/>
  <c r="D248"/>
  <c r="F247"/>
  <c r="H247" s="1"/>
  <c r="D161"/>
  <c r="F160"/>
  <c r="H160" s="1"/>
  <c r="F156"/>
  <c r="H156" s="1"/>
  <c r="D157"/>
  <c r="F158"/>
  <c r="H158" s="1"/>
  <c r="D159"/>
  <c r="F163"/>
  <c r="H163" s="1"/>
  <c r="D164"/>
  <c r="F166"/>
  <c r="H166" s="1"/>
  <c r="D167"/>
  <c r="F168"/>
  <c r="H168" s="1"/>
  <c r="D169"/>
  <c r="F170"/>
  <c r="H170" s="1"/>
  <c r="D171"/>
  <c r="F172"/>
  <c r="H172" s="1"/>
  <c r="D173"/>
  <c r="F174"/>
  <c r="H174" s="1"/>
  <c r="D175"/>
  <c r="F177"/>
  <c r="H177" s="1"/>
  <c r="D178"/>
  <c r="F179"/>
  <c r="H179" s="1"/>
  <c r="D180"/>
  <c r="F181"/>
  <c r="H181" s="1"/>
  <c r="D182"/>
  <c r="F183"/>
  <c r="H183" s="1"/>
  <c r="D184"/>
  <c r="F185"/>
  <c r="H185" s="1"/>
  <c r="D186"/>
  <c r="F187"/>
  <c r="H187" s="1"/>
  <c r="D188"/>
  <c r="F189"/>
  <c r="H189" s="1"/>
  <c r="D190"/>
  <c r="F191"/>
  <c r="H191" s="1"/>
  <c r="D192"/>
  <c r="F193"/>
  <c r="H193" s="1"/>
  <c r="D194"/>
  <c r="F195"/>
  <c r="H195" s="1"/>
  <c r="D196"/>
  <c r="F197"/>
  <c r="H197" s="1"/>
  <c r="D198"/>
  <c r="F199"/>
  <c r="H199" s="1"/>
  <c r="D200"/>
  <c r="F202"/>
  <c r="H202" s="1"/>
  <c r="D203"/>
  <c r="F205"/>
  <c r="H205" s="1"/>
  <c r="D206"/>
  <c r="F207"/>
  <c r="H207" s="1"/>
  <c r="D208"/>
  <c r="F209"/>
  <c r="H209" s="1"/>
  <c r="D210"/>
  <c r="F211"/>
  <c r="H211" s="1"/>
  <c r="D212"/>
  <c r="F213"/>
  <c r="H213" s="1"/>
  <c r="D214"/>
  <c r="F215"/>
  <c r="H215" s="1"/>
  <c r="D216"/>
  <c r="F217"/>
  <c r="H217" s="1"/>
  <c r="D218"/>
  <c r="F219"/>
  <c r="H219" s="1"/>
  <c r="D220"/>
  <c r="F221"/>
  <c r="H221" s="1"/>
  <c r="D222"/>
  <c r="F223"/>
  <c r="H223" s="1"/>
  <c r="D224"/>
  <c r="F226"/>
  <c r="H226" s="1"/>
  <c r="D227"/>
  <c r="F228"/>
  <c r="H228" s="1"/>
  <c r="D229"/>
  <c r="F230"/>
  <c r="H230" s="1"/>
  <c r="D231"/>
  <c r="F233"/>
  <c r="H233" s="1"/>
  <c r="D234"/>
  <c r="F235"/>
  <c r="H235" s="1"/>
  <c r="D236"/>
  <c r="F237"/>
  <c r="H237" s="1"/>
  <c r="D238"/>
  <c r="F239"/>
  <c r="H239" s="1"/>
  <c r="D240"/>
  <c r="F241"/>
  <c r="H241" s="1"/>
  <c r="D242"/>
  <c r="F243"/>
  <c r="H243" s="1"/>
  <c r="D244"/>
  <c r="F245"/>
  <c r="H245" s="1"/>
  <c r="D246"/>
  <c r="F250"/>
  <c r="H250" s="1"/>
  <c r="D251"/>
  <c r="D152" l="1"/>
  <c r="D150"/>
  <c r="D147"/>
  <c r="D145"/>
  <c r="D143"/>
  <c r="D141"/>
  <c r="D139"/>
  <c r="D137"/>
  <c r="D135"/>
  <c r="D133"/>
  <c r="D131"/>
  <c r="D129"/>
  <c r="D127"/>
  <c r="D125"/>
  <c r="D123"/>
  <c r="D121"/>
  <c r="D119"/>
  <c r="D117"/>
  <c r="D115"/>
  <c r="D112"/>
  <c r="D110"/>
  <c r="D108"/>
  <c r="D106"/>
  <c r="D103"/>
  <c r="D100"/>
  <c r="D98"/>
  <c r="D96"/>
  <c r="D94"/>
  <c r="D92"/>
  <c r="D90"/>
  <c r="D87"/>
  <c r="D83"/>
  <c r="D81"/>
  <c r="D79"/>
  <c r="D77"/>
  <c r="D75"/>
  <c r="D73"/>
  <c r="D71"/>
  <c r="D69"/>
  <c r="D67"/>
  <c r="D65"/>
  <c r="D62"/>
  <c r="D60"/>
  <c r="D58"/>
  <c r="D55"/>
  <c r="D53"/>
  <c r="D51"/>
  <c r="D47"/>
  <c r="D45"/>
  <c r="D43"/>
  <c r="D40"/>
  <c r="D38"/>
  <c r="F151" l="1"/>
  <c r="H151" s="1"/>
  <c r="F149"/>
  <c r="H149" s="1"/>
  <c r="F146"/>
  <c r="H146" s="1"/>
  <c r="F144"/>
  <c r="H144" s="1"/>
  <c r="F142"/>
  <c r="H142" s="1"/>
  <c r="F140"/>
  <c r="H140" s="1"/>
  <c r="F138"/>
  <c r="H138" s="1"/>
  <c r="F136"/>
  <c r="H136" s="1"/>
  <c r="F134"/>
  <c r="H134" s="1"/>
  <c r="F132"/>
  <c r="H132" s="1"/>
  <c r="F130"/>
  <c r="H130" s="1"/>
  <c r="F128"/>
  <c r="H128" s="1"/>
  <c r="F126"/>
  <c r="H126" s="1"/>
  <c r="F124"/>
  <c r="H124" s="1"/>
  <c r="F122"/>
  <c r="H122" s="1"/>
  <c r="F120"/>
  <c r="H120" s="1"/>
  <c r="F118"/>
  <c r="H118" s="1"/>
  <c r="F116"/>
  <c r="H116" s="1"/>
  <c r="F114"/>
  <c r="H114" s="1"/>
  <c r="F111"/>
  <c r="H111" s="1"/>
  <c r="F109"/>
  <c r="H109" s="1"/>
  <c r="F107"/>
  <c r="H107" s="1"/>
  <c r="F105"/>
  <c r="H105" s="1"/>
  <c r="F102"/>
  <c r="H102" s="1"/>
  <c r="F99"/>
  <c r="H99" s="1"/>
  <c r="F97"/>
  <c r="H97" s="1"/>
  <c r="F95"/>
  <c r="H95" s="1"/>
  <c r="F93"/>
  <c r="H93" s="1"/>
  <c r="F91"/>
  <c r="H91" s="1"/>
  <c r="F89"/>
  <c r="H89" s="1"/>
  <c r="F86"/>
  <c r="H86" s="1"/>
  <c r="F84"/>
  <c r="H84" s="1"/>
  <c r="F82"/>
  <c r="H82" s="1"/>
  <c r="F80"/>
  <c r="H80" s="1"/>
  <c r="F78"/>
  <c r="H78" s="1"/>
  <c r="F76"/>
  <c r="H76" s="1"/>
  <c r="F74"/>
  <c r="H74" s="1"/>
  <c r="F72"/>
  <c r="H72" s="1"/>
  <c r="F70"/>
  <c r="H70" s="1"/>
  <c r="F68"/>
  <c r="H68" s="1"/>
  <c r="F66"/>
  <c r="H66" s="1"/>
  <c r="F64"/>
  <c r="F61"/>
  <c r="H61" s="1"/>
  <c r="F59"/>
  <c r="H59" s="1"/>
  <c r="F57"/>
  <c r="H57" s="1"/>
  <c r="F54"/>
  <c r="H54" s="1"/>
  <c r="F52"/>
  <c r="H52" s="1"/>
  <c r="F50"/>
  <c r="H50" s="1"/>
  <c r="F46"/>
  <c r="H46" s="1"/>
  <c r="F44"/>
  <c r="H44" s="1"/>
  <c r="F42"/>
  <c r="H42" s="1"/>
  <c r="F39"/>
  <c r="H39" s="1"/>
  <c r="F37"/>
  <c r="H64" l="1"/>
  <c r="F20"/>
  <c r="C22" s="1"/>
  <c r="F259"/>
  <c r="H37"/>
  <c r="H259" l="1"/>
  <c r="F262" s="1"/>
  <c r="F263" s="1"/>
  <c r="D19"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5"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15" authorId="0">
      <text>
        <r>
          <rPr>
            <b/>
            <sz val="9"/>
            <color indexed="81"/>
            <rFont val="Tahoma"/>
            <family val="2"/>
          </rPr>
          <t>Lucas Silva Ferreira Guimarães:</t>
        </r>
        <r>
          <rPr>
            <sz val="9"/>
            <color indexed="81"/>
            <rFont val="Tahoma"/>
            <family val="2"/>
          </rPr>
          <t xml:space="preserve">
Especificar os produtos.</t>
        </r>
      </text>
    </comment>
    <comment ref="C19"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23" authorId="0">
      <text>
        <r>
          <rPr>
            <b/>
            <sz val="9"/>
            <color indexed="81"/>
            <rFont val="Tahoma"/>
            <family val="2"/>
          </rPr>
          <t>Lucas Silva Ferreira Guimarães:</t>
        </r>
        <r>
          <rPr>
            <sz val="9"/>
            <color indexed="81"/>
            <rFont val="Tahoma"/>
            <family val="2"/>
          </rPr>
          <t xml:space="preserve">
Todas as páginas devem ser rubricadas</t>
        </r>
      </text>
    </comment>
    <comment ref="A30" authorId="2">
      <text>
        <r>
          <rPr>
            <b/>
            <sz val="9"/>
            <color indexed="81"/>
            <rFont val="Tahoma"/>
            <family val="2"/>
          </rPr>
          <t>m11990553:</t>
        </r>
        <r>
          <rPr>
            <sz val="9"/>
            <color indexed="81"/>
            <rFont val="Tahoma"/>
            <family val="2"/>
          </rPr>
          <t xml:space="preserve">
A auditoria tem por objetivo verificar se a propriedade atende aos critérios para a certificação do Programa Certifica Minas - Carne Bovina.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32" authorId="2">
      <text>
        <r>
          <rPr>
            <b/>
            <sz val="9"/>
            <color indexed="81"/>
            <rFont val="Tahoma"/>
            <family val="2"/>
          </rPr>
          <t>m11990553:</t>
        </r>
        <r>
          <rPr>
            <sz val="9"/>
            <color indexed="81"/>
            <rFont val="Tahoma"/>
            <family val="2"/>
          </rPr>
          <t xml:space="preserve">
Inicialmente avalia-se a parte de campo, lavouras, pastagens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65"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de análises laboratoriais (se aplicável). </t>
        </r>
      </text>
    </comment>
    <comment ref="A267"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<sst xmlns="http://schemas.openxmlformats.org/spreadsheetml/2006/main" count="987" uniqueCount="636">
  <si>
    <t>NORMAS</t>
  </si>
  <si>
    <t>1.1</t>
  </si>
  <si>
    <t>1.2</t>
  </si>
  <si>
    <t>1.3</t>
  </si>
  <si>
    <t>1.4</t>
  </si>
  <si>
    <t>2.1</t>
  </si>
  <si>
    <t>2.2</t>
  </si>
  <si>
    <t>3.1</t>
  </si>
  <si>
    <t>3.2</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</si>
  <si>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</si>
  <si>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</si>
  <si>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</si>
  <si>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</si>
  <si>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</si>
  <si>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</si>
  <si>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</si>
  <si>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</si>
  <si>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</si>
  <si>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</si>
  <si>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</si>
  <si>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</si>
  <si>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</si>
  <si>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</si>
  <si>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</si>
  <si>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</si>
  <si>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</si>
  <si>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</si>
  <si>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</si>
  <si>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</si>
  <si>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</si>
  <si>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</si>
  <si>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</si>
  <si>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</si>
  <si>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</si>
  <si>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</si>
  <si>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</si>
  <si>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</si>
  <si>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</si>
  <si>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</si>
  <si>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</si>
  <si>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</si>
  <si>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</si>
  <si>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</si>
  <si>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</si>
  <si>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</si>
  <si>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</si>
  <si>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</si>
  <si>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</si>
  <si>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</si>
  <si>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</si>
  <si>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</si>
  <si>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</si>
  <si>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</si>
  <si>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</si>
  <si>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</si>
  <si>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</si>
  <si>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</si>
  <si>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</si>
  <si>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</si>
  <si>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</si>
  <si>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</si>
  <si>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</si>
  <si>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</si>
  <si>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</si>
  <si>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</si>
  <si>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</si>
  <si>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</si>
  <si>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</si>
  <si>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</si>
  <si>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</si>
  <si>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</si>
  <si>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</si>
  <si>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</si>
  <si>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</si>
  <si>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</si>
  <si>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</si>
  <si>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</si>
  <si>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</si>
  <si>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</si>
  <si>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</si>
  <si>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</si>
  <si>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</si>
  <si>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</si>
  <si>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</si>
  <si>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</si>
  <si>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</si>
  <si>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</si>
  <si>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</si>
  <si>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</si>
  <si>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</si>
  <si>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</si>
  <si>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</si>
  <si>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</si>
  <si>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</si>
  <si>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</si>
  <si>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</si>
  <si>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</si>
  <si>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</si>
  <si>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</si>
  <si>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</si>
  <si>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</si>
  <si>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</si>
  <si>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</si>
  <si>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</si>
  <si>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</si>
  <si>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</si>
  <si>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</si>
  <si>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</si>
  <si>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</si>
  <si>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</si>
  <si>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</si>
  <si>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</si>
  <si>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</si>
  <si>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</si>
  <si>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</si>
  <si>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</si>
  <si>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</si>
  <si>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</si>
  <si>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</si>
  <si>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</si>
  <si>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</si>
  <si>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</si>
  <si>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</si>
  <si>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</si>
  <si>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</si>
  <si>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</si>
  <si>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</si>
  <si>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</si>
  <si>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</si>
  <si>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</si>
  <si>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</si>
  <si>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</si>
  <si>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</si>
  <si>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</si>
  <si>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</si>
  <si>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</si>
  <si>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</si>
  <si>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</si>
  <si>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</si>
  <si>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</si>
  <si>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</si>
  <si>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</si>
  <si>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</si>
  <si>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</si>
  <si>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</si>
  <si>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</si>
  <si>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</si>
  <si>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</si>
  <si>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</si>
  <si>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</si>
  <si>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</si>
  <si>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</si>
  <si>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</si>
  <si>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</si>
  <si>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</si>
  <si>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</si>
  <si>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</si>
  <si>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</si>
  <si>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</si>
  <si>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</si>
  <si>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</si>
  <si>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</si>
  <si>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</si>
  <si>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</si>
  <si>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</si>
  <si>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</si>
  <si>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</si>
  <si>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</si>
  <si>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</si>
  <si>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</si>
  <si>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</si>
  <si>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</si>
  <si>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</si>
  <si>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</si>
  <si>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</si>
  <si>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</si>
  <si>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</si>
  <si>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</si>
  <si>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</si>
  <si>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</si>
  <si>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</si>
  <si>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</si>
  <si>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</si>
  <si>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</si>
  <si>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</si>
  <si>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</si>
  <si>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</si>
  <si>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</si>
  <si>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</si>
  <si>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</si>
  <si>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</si>
  <si>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</si>
  <si>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</si>
  <si>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</si>
  <si>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</si>
  <si>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</si>
  <si>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</si>
  <si>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</si>
  <si>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</si>
  <si>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</si>
  <si>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</si>
  <si>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</si>
  <si>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</si>
  <si>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</si>
  <si>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</si>
  <si>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</si>
  <si>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</si>
  <si>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</si>
  <si>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</si>
  <si>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</si>
  <si>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</si>
  <si>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</si>
  <si>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</si>
  <si>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</si>
  <si>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</si>
  <si>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</si>
  <si>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</si>
  <si>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</si>
  <si>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</si>
  <si>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</si>
  <si>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</si>
  <si>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</si>
  <si>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</si>
  <si>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</si>
  <si>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</si>
  <si>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</si>
  <si>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</si>
  <si>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</si>
  <si>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</si>
  <si>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</si>
  <si>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</si>
  <si>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</si>
  <si>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</si>
  <si>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</si>
  <si>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</si>
  <si>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</si>
  <si>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</si>
  <si>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</si>
  <si>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</si>
  <si>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</si>
  <si>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</si>
  <si>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</si>
  <si>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</si>
  <si>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</si>
  <si>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</si>
  <si>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</si>
  <si>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</si>
  <si>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</si>
  <si>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</si>
  <si>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</si>
  <si>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</si>
  <si>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</si>
  <si>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</si>
  <si>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</si>
  <si>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</si>
  <si>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</si>
  <si>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</si>
  <si>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</si>
  <si>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</si>
  <si>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</si>
  <si>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</si>
  <si>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</si>
  <si>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</si>
  <si>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</si>
  <si>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</si>
  <si>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</si>
  <si>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</si>
  <si>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</si>
  <si>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</si>
  <si>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</si>
  <si>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</si>
  <si>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</si>
  <si>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</si>
  <si>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</si>
  <si>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</si>
  <si>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</si>
  <si>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</si>
  <si>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</si>
  <si>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</si>
  <si>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</si>
  <si>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</si>
  <si>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</si>
  <si>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</si>
  <si>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</si>
  <si>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</si>
  <si>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</si>
  <si>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</si>
  <si>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</si>
  <si>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</si>
  <si>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</si>
  <si>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</si>
  <si>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</si>
  <si>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</si>
  <si>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</si>
  <si>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</si>
  <si>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</si>
  <si>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</si>
  <si>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</si>
  <si>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</si>
  <si>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</si>
  <si>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</si>
  <si>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</si>
  <si>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</si>
  <si>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</si>
  <si>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</si>
  <si>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</si>
  <si>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</si>
  <si>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</si>
  <si>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</si>
  <si>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</si>
  <si>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</si>
  <si>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</si>
  <si>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</si>
  <si>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</si>
  <si>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</si>
  <si>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</si>
  <si>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</si>
  <si>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</si>
  <si>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</si>
  <si>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</si>
  <si>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</si>
  <si>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</si>
  <si>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</si>
  <si>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</si>
  <si>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</si>
  <si>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</si>
  <si>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</si>
  <si>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</si>
  <si>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</si>
  <si>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</si>
  <si>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</si>
  <si>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</si>
  <si>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</si>
  <si>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</si>
  <si>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</si>
  <si>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</si>
  <si>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</si>
  <si>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</si>
  <si>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</si>
  <si>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</si>
  <si>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</si>
  <si>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</si>
  <si>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</si>
  <si>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</si>
  <si>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</si>
  <si>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</si>
  <si>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</si>
  <si>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</si>
  <si>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</si>
  <si>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</si>
  <si>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</si>
  <si>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</si>
  <si>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</si>
  <si>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</si>
  <si>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</si>
  <si>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</si>
  <si>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</si>
  <si>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</si>
  <si>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</si>
  <si>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</si>
  <si>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</si>
  <si>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</si>
  <si>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</si>
  <si>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</si>
  <si>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</si>
  <si>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</si>
  <si>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</si>
  <si>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</si>
  <si>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</si>
  <si>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</si>
  <si>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</si>
  <si>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</si>
  <si>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</si>
  <si>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</si>
  <si>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</si>
  <si>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</si>
  <si>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</si>
  <si>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</si>
  <si>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</si>
  <si>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</si>
  <si>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</si>
  <si>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</si>
  <si>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</si>
  <si>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</si>
  <si>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</si>
  <si>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</si>
  <si>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</si>
  <si>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</si>
  <si>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</si>
  <si>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</si>
  <si>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</si>
  <si>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</si>
  <si>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</si>
  <si>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</si>
  <si>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</si>
  <si>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</si>
  <si>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</si>
  <si>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</si>
  <si>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</si>
  <si>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</si>
  <si>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</si>
  <si>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</si>
  <si>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</si>
  <si>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</si>
  <si>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</si>
  <si>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</si>
  <si>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</si>
  <si>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</si>
  <si>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</si>
  <si>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</si>
  <si>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</si>
  <si>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</si>
  <si>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</si>
  <si>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</si>
  <si>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</si>
  <si>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</si>
  <si>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</si>
  <si>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</si>
  <si>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</si>
  <si>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</si>
  <si>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</si>
  <si>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</si>
  <si>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</si>
  <si>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</si>
  <si>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</si>
  <si>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</si>
  <si>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</si>
  <si>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</si>
  <si>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</si>
  <si>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</si>
  <si>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</si>
  <si>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</si>
  <si>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</si>
  <si>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</si>
  <si>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</si>
  <si>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</si>
  <si>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</si>
  <si>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</si>
  <si>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</si>
  <si>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</si>
  <si>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</si>
  <si>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</si>
  <si>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</si>
  <si>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</si>
  <si>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</si>
  <si>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</si>
  <si>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</si>
  <si>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</si>
  <si>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</si>
  <si>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</si>
  <si>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1.5</t>
  </si>
  <si>
    <t>1.6</t>
  </si>
  <si>
    <t>2.3</t>
  </si>
  <si>
    <t>3</t>
  </si>
  <si>
    <t>4</t>
  </si>
  <si>
    <t>x</t>
  </si>
  <si>
    <t>1</t>
  </si>
  <si>
    <t>LAVOURA</t>
  </si>
  <si>
    <t>Material de Propagação</t>
  </si>
  <si>
    <t>1.1.1</t>
  </si>
  <si>
    <t>1.1.2</t>
  </si>
  <si>
    <t>1.2.1</t>
  </si>
  <si>
    <t>1.3.1</t>
  </si>
  <si>
    <t>Presença de quebra-ventos e/ou barreiras físicas devidamente instaladas em áreas sujeitas à incidência de ventos.</t>
  </si>
  <si>
    <t>Área de Cultivo</t>
  </si>
  <si>
    <t>1.4.1</t>
  </si>
  <si>
    <t>A fertilidade do solo deve ser aferida.</t>
  </si>
  <si>
    <t>1.4.2</t>
  </si>
  <si>
    <t>1.4.3</t>
  </si>
  <si>
    <t>1.4.4</t>
  </si>
  <si>
    <t>1.4.5</t>
  </si>
  <si>
    <t>Os equipamentos de aplicação de adubos (sólidos e líquidos) devem estar em perfeitas condições de uso.</t>
  </si>
  <si>
    <t>Constatar a existência de registro de manutenção ou revisão dos equipamentos e comprovação visual em perfeitas condições de uso.</t>
  </si>
  <si>
    <t>1.4.6</t>
  </si>
  <si>
    <t>1.4.7</t>
  </si>
  <si>
    <t>Adubação verde deve ser estimulada.</t>
  </si>
  <si>
    <t>1.4.8</t>
  </si>
  <si>
    <t>Constatar a instalação em áreas sujeitas à incidência de ventos.</t>
  </si>
  <si>
    <t>1.5.1</t>
  </si>
  <si>
    <t>Constatar a existência de receituário agronômico para todos os agrotóxicos adquiridos. Os agrotóxicos utilizados deverão estar registrados para cultura no MAPA (conforme receituário agrônomico e/ou bula do produto) e cadastrados no IMA (Site: www.ima.mg.gov.br - clicar no link agrotóxico/cadastrado em Minas Gerais).</t>
  </si>
  <si>
    <t>Não devem ser utilizados agrotóxicos proibidos pela Convenção de Estocolmo e pela Convenção de Roterdã.</t>
  </si>
  <si>
    <t>Anotar as aplicações de agrotóxicos por área, quantidade, data e aplicador.</t>
  </si>
  <si>
    <t>Constatar existência de anotações das aplicações discriminadas por área, quantidade, data e aplicador (preenchido conforme o anexo 11).</t>
  </si>
  <si>
    <t>Os equipamentos de aplicação de agrotóxicos devem estar em condições adequadas de uso.</t>
  </si>
  <si>
    <t xml:space="preserve">Constatar a existência de registro, de manutenção ou revisão dos equipamentos. </t>
  </si>
  <si>
    <t>A utilização de EPI é obrigatória nas aplicações de agrotóxicos e o mesmo deve estar em condições adequadas de uso.</t>
  </si>
  <si>
    <t>Constatar através de entrevista com o aplicador sobre uso de EPI e procedimentos adotados; Verificar visualmente se o EPI está em condições adequadas de uso; ou verificar o registro do recibo de entrega de EPI ao trabalhador.</t>
  </si>
  <si>
    <t>Constatar a existência de registro e entrevista com trabalhadores.</t>
  </si>
  <si>
    <t>O uso de agrotóxicos deve ser minimizado.</t>
  </si>
  <si>
    <t>Irrigação</t>
  </si>
  <si>
    <t>1.6.1</t>
  </si>
  <si>
    <t>1.6.2</t>
  </si>
  <si>
    <t>Comprovar visualmente ou através de registros e entrevista de que foram feitas manutenções e limpeza nas máquinas, nos equipamentos e nos utensílios.</t>
  </si>
  <si>
    <t>Verificar se há a análise microbiológica anual da água utilizada, conforme PORTARIA Nº 2.914, DE 12 DE DEZEMBRO DE 2011 (ausentes ou igual a zero).</t>
  </si>
  <si>
    <t>Os produtos utilizados na pós-colheita devem ser devidamente registrados.</t>
  </si>
  <si>
    <t>Comprovar por registros de compra a utilização de produtos pós-colheita para melhoria visual e da manutenção de qualidade das frutas. Constatar se os produtos são registrados conforme legislação vigente.</t>
  </si>
  <si>
    <t>Comprovar por registros de compra e visualmente os procedimentos periódicos com relação a higienização de câmaras frigoríficas, equipamentos e ambiente de trabalho; Averiguar se são utilizados somente produtos recomendados e registrados conforme legislação vigente. Produto com registro na Anvisa.</t>
  </si>
  <si>
    <t>2</t>
  </si>
  <si>
    <t>Averiguar  no Caderno de Campo a existência de registro e serviços de colheita atualizado.</t>
  </si>
  <si>
    <t>Identificação visual e registros no Caderno de Campo dos lotes, permitindo a correlação com a sua origem.</t>
  </si>
  <si>
    <t>CAPACITAÇÃO</t>
  </si>
  <si>
    <t>Os operadores de tratores devem ser treinados.</t>
  </si>
  <si>
    <t>Comprovar a existência de certificado de conclusão ou declaração de conclusão.</t>
  </si>
  <si>
    <t>3.3</t>
  </si>
  <si>
    <t>3.4</t>
  </si>
  <si>
    <t>3.5</t>
  </si>
  <si>
    <t>Os aplicadores de agrotóxicos devem ser treinados.</t>
  </si>
  <si>
    <t>Comprovar a existência de certificado de conclusão  ou declaração de conclusão.</t>
  </si>
  <si>
    <t>3.6</t>
  </si>
  <si>
    <t>Operadores de motosserra devem ser treinados.</t>
  </si>
  <si>
    <t xml:space="preserve">Comprovar a existência de certificado de conclusão ou lista de presença do treinamento ou declaração de conclusão. </t>
  </si>
  <si>
    <t>3.7</t>
  </si>
  <si>
    <t>Treinamento em manejo integrado de pragas e doenças.</t>
  </si>
  <si>
    <t>Comprovar a existência de certificado ou declaração de conclusão em um dos treinamentos: "Monitoramento de Pragas e Doenças" ou "Manejo Integrado de Pragas e Doenças" ou outro com grade similar realizado por pelo menos uma pessoa que trabalhe na propriedade. Salvo quando há a presença de um Engenheiro Agrônomo.</t>
  </si>
  <si>
    <t>Colheita e Pós-Colheita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</si>
  <si>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</si>
  <si>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t>Constatar a existência de registro de manutenção ou revisão dos equipamentos.</t>
  </si>
  <si>
    <t>Observar se há sinalizações com placas ou bandeiras indicativas para os períodos de reentrada, assim como em entrevista com trabalhadores e verificação de registros.</t>
  </si>
  <si>
    <t>Constatar se há local coberto para uso exclusivo, com dimensões mínimas necessárias, piso pavimentado, com identificação, arejado, trancado, afastado de residências e fontes de água.</t>
  </si>
  <si>
    <t>As embalagens vazias de agrotóxicos devem ser devolvidas dentro do prazo legal, conforme Decreto Estadual nº 41.203/2000.</t>
  </si>
  <si>
    <t>Verificar o recibo de devolução das embalagens vazias emitido pela central e/ou postos de recebimento de embalagens vazias.</t>
  </si>
  <si>
    <t>Máquinas, utensílios e equipamentos a serem utilizados na colheita e pós-colheita devem ser feitas a limpeza e a manutenção periódica.</t>
  </si>
  <si>
    <t>Comprovar a existência de certificado de conclusão ou declaração de conclusão de curso.</t>
  </si>
  <si>
    <t>Registro atualizado de colheita.</t>
  </si>
  <si>
    <t xml:space="preserve">Comprovar a existência de certificado de conclusão ou declaração de conclusão de curso. </t>
  </si>
  <si>
    <t>USO DA MARCA DE CONFORMIDADE</t>
  </si>
  <si>
    <t>Constatar existência de anotações das aplicações discriminadas por área, quantidade, data e aplicador.</t>
  </si>
  <si>
    <t>Verificaçãp visual e resgistros do uso do selo.</t>
  </si>
  <si>
    <t>NORMAS CERTIFICA MINAS HORTALIÇAS</t>
  </si>
  <si>
    <t>Mudas/sementes que não são de produção própria, utilizadas em novos plantios na propriedade no Certifica Minas Hortaliças, devem ter a origem comprovada.</t>
  </si>
  <si>
    <t>Verificação da nota fiscal, ou termo de conformidade.</t>
  </si>
  <si>
    <t>Os viveiros comerciais de mudas de hortaliças existentes na propriedade devem ter a condição sanitária comprovada.</t>
  </si>
  <si>
    <t xml:space="preserve">Verificação de registro no RENASEM/MAPA, conforme a Lei nº 10.711/2003. </t>
  </si>
  <si>
    <t>1.1.3</t>
  </si>
  <si>
    <t>A batata semente utilizada deve ser produzidas nas seguintes categorias: a)Genética; b)Básica(G0,G1,G2 e G3); c) Certificada de primeira geração (C1); d) Certificada de segunda geração (C2); e) S1; f) S2</t>
  </si>
  <si>
    <t>Verificação de laudos conforme relacionados na IN 32, de 20\11\2012 do MAPA</t>
  </si>
  <si>
    <t>Implantação de cultivo</t>
  </si>
  <si>
    <t>Recomendações de calagem, gessagem ou adubações devem ser baseadas em análises laboratoriais.</t>
  </si>
  <si>
    <t>Os processos de erosão devem ser controlados e práticas agronômicas devem ser implementadas com o objetivo de promover a melhoria das condições biológicas e físico-químicas do solo.</t>
  </si>
  <si>
    <t>1.3.2</t>
  </si>
  <si>
    <t>1.3.3</t>
  </si>
  <si>
    <t>1.3.4</t>
  </si>
  <si>
    <t>1.3.5</t>
  </si>
  <si>
    <t>Manejo de Pragas, Doenças e Plantas Daninhas</t>
  </si>
  <si>
    <t>1.4.9</t>
  </si>
  <si>
    <t>1.4.10</t>
  </si>
  <si>
    <t>1.4.11</t>
  </si>
  <si>
    <t>1.4.12</t>
  </si>
  <si>
    <t>É recomendável práticas de manejo integrado de pragas.</t>
  </si>
  <si>
    <t>Verificar a existência de registros de aquisição de produtos biológicos, amostragem para tomada de decisão do controle químico.</t>
  </si>
  <si>
    <t>Agrotóxicos devem ser adquiridos por meio de receituário agronômico, registrados para a cultura no MAPA e cadastrados no IMA.</t>
  </si>
  <si>
    <t>Verificar fisicamente e nos registros a não utilização dos ingredientes ativos listados na Convenção de Estocolmo e pela Convenção de Roterdã.  (Site: www.mma.gov.br/seguranca-quimica/convencao-de-roterda.html. /  www.mma.gov.br/seguranca-quimica/convencao-de-estocolmo.html)</t>
  </si>
  <si>
    <t>Entrevista com o aplicador sobre uso de EPI e procedimentos adotados. Verificação visual se o EPI está em condições adequadas de uso.</t>
  </si>
  <si>
    <t>Os períodos de reentrada na lavoura devem ser obedecidos.</t>
  </si>
  <si>
    <t>Os agrotóxicos devem ser armazenados com segurança, conforme resolução N° 1650 de 2016</t>
  </si>
  <si>
    <t>As embalagens vazias de agrotóxicos devem ser lavadas (tríplice lavagem), inutilizadas e armazenadas de forma adequada.</t>
  </si>
  <si>
    <t>Analisar fatores que comprovem a tríplice lavagem, a inutilização das embalagens (perfurando o fundo das mesmas) e o acondicionamento em local seguro, por meio de verificação visual e entrevista. Admite-se que as embalagens ocupem o mesmo local dos agrotóxicos, devidamente separadas e identificadas.</t>
  </si>
  <si>
    <t>Verificar, nos registros, se são utilizadas práticas de manejo integrado de pragas e/ou práticas alternativas para controle de pragas e doenças e manejo de plantas daninhas.</t>
  </si>
  <si>
    <t xml:space="preserve"> A água utilizada para irrigação deve possuir análise microbiológica (Clase 1 e Clase 2). </t>
  </si>
  <si>
    <t>Verificar a existência de análise de água conforme Resolução CONAMA 357.</t>
  </si>
  <si>
    <t>1.6.3</t>
  </si>
  <si>
    <t>1.6.4</t>
  </si>
  <si>
    <t>1.6.5</t>
  </si>
  <si>
    <t>1.6.6</t>
  </si>
  <si>
    <t>1.6.7</t>
  </si>
  <si>
    <t>1.6.8</t>
  </si>
  <si>
    <t>1.6.9</t>
  </si>
  <si>
    <t>1.6.10</t>
  </si>
  <si>
    <t>Comprovar, visualmente ou por meio de registros e entrevista, que foram feitas manutenções e limpeza nas máquinas, nos equipamentos e nos utensílios.</t>
  </si>
  <si>
    <t>A água utilizada na higienização e processamento, deve ser livre de coliformes termotolerantes e termossensíveis.</t>
  </si>
  <si>
    <t>Verificar se há a análise microbiológica anual da água utilizada, conforme Portaria nº 2.914, de 12 de dezembro de 2011.</t>
  </si>
  <si>
    <t xml:space="preserve">As instalações de beneficiamento e armazenamento devem ser higienizadas periodicamente. </t>
  </si>
  <si>
    <t>Verificar visualmente, por registros ou notas fiscais e entrevista. No caso de hortaliças que têm colheita contínua, o processo deve ser realizado, no mínimo, a cada 3 (três) meses. Constatar ausência de vetores, pragas e animais domésticos.</t>
  </si>
  <si>
    <t>As partes colhidas das hortaliças devem ser adequadamente higienizados.</t>
  </si>
  <si>
    <t>Comprovar, visualmente e por meio de registros, a separação dos frutos ou folhas ou raízes ou tubérculos, coletados no solo e os colhidos na planta até que tenha sido feita a higienização.</t>
  </si>
  <si>
    <t>As partes colhidas das hortaliças devem ser adequadamente armazenadas.</t>
  </si>
  <si>
    <t xml:space="preserve"> Observar se o armazenamento das hortaliças ocorre em local coberto, protegido e que não permita a entrada de animais.</t>
  </si>
  <si>
    <t>Comprovar por registros de compra a utilização de produtos pós-colheita para melhoria visual e da manutenção de qualidade das hortaliças. Constatar se os produtos são registrados conforme legislação vigente.</t>
  </si>
  <si>
    <t>As partes colhidas das hortaliças devem ser devidamente acondicionados em embalagens padronizadas.</t>
  </si>
  <si>
    <t>As partes colhidas das hortaliças devem ser identificados de modo a permitir sua rastreabilidade.</t>
  </si>
  <si>
    <t xml:space="preserve">Verificação visual e de registros. As partes armazenadas devem conter identificação visual que permita a correlação com sua origem. </t>
  </si>
  <si>
    <t>Recomenda-se a classificação das partes colhidas das hortaliças.</t>
  </si>
  <si>
    <t>Entrevista e verificação de procedimentos de colheita e classificação.</t>
  </si>
  <si>
    <t>Câmaras frigorifícas, equipamentos e ambeintes de trabalho devem ser devidamente higienizados.</t>
  </si>
  <si>
    <t>Averiguar a existência de registro atualizado dos serviços de colheita.</t>
  </si>
  <si>
    <t>Registro atualizado de armazenamento /beneficiamento.</t>
  </si>
  <si>
    <t xml:space="preserve">Identificação das hortaliças armazenadas. </t>
  </si>
  <si>
    <t>Identificar visualmente e por meio de registros os lotes, permitindo a correlação com a sua origem.</t>
  </si>
  <si>
    <t>Treinamento em segurança no trabalho.</t>
  </si>
  <si>
    <t xml:space="preserve">Comprovar a existência de certificado ou declaração de conclusão em um treinamento com o tema "Segurança no trabalho". E que este tenha sido realizado por, pelo menos, uma pessoa que trabalha na propriedade.
</t>
  </si>
  <si>
    <t>Os trabalhadores devem ser treinados quanto ao manuseio e higiene das hortas na pós-colheita e treinamento de higiene pessoal.</t>
  </si>
  <si>
    <t>Verificar os registros de treinamento (certificados ou listas de presença).</t>
  </si>
  <si>
    <t>Os operadores de roçadeiras manuais devem ser treinados.</t>
  </si>
  <si>
    <t>Treinamento em sistema de produção de hortaliças.</t>
  </si>
  <si>
    <t>3.8</t>
  </si>
  <si>
    <t>Comprovar a existência de certificado ou declaração de conclusão: "Monitoramento de Pragas e Doenças" ou "Manejo Integrado de Pragas e Doenças" ou outro com grade similar, realizado por, pelo menos, uma pessoa que trabalhe na propriedade, salvo quando há a presença de um Engenheiro Agrônomo.</t>
  </si>
  <si>
    <t>5</t>
  </si>
  <si>
    <t xml:space="preserve">A marca e o selo do Programa Certifica Minas Hortaliças não devem ser usados quando perderem a condição de produto certificado, incluindo casos de suspensão ou cancelamento. </t>
  </si>
  <si>
    <t>5.1</t>
  </si>
  <si>
    <t>5.2</t>
  </si>
  <si>
    <t>Os períodos de carência devem ser obedecidos.</t>
  </si>
  <si>
    <r>
      <t xml:space="preserve">Constatar que todos os canteiros, talhões ou glebas tenham resultados de análise de solo emitido por laboratório, e que a análise química do solo é feita no </t>
    </r>
    <r>
      <rPr>
        <sz val="10"/>
        <color theme="1"/>
        <rFont val="Calibri"/>
        <family val="2"/>
        <scheme val="minor"/>
      </rPr>
      <t xml:space="preserve">mínimo semestralmente. </t>
    </r>
  </si>
  <si>
    <r>
      <t>(Constatar que todos os canteiros, talhões ou glebas tenham resultados de análise de solo emitido por laboratório, e que a análise química do solo é feita no mínimo semestralmente</t>
    </r>
    <r>
      <rPr>
        <sz val="10"/>
        <color indexed="10"/>
        <rFont val="Calibri"/>
        <family val="2"/>
        <scheme val="minor"/>
      </rPr>
      <t xml:space="preserve"> </t>
    </r>
    <r>
      <rPr>
        <sz val="10"/>
        <color indexed="8"/>
        <rFont val="Calibri"/>
        <family val="2"/>
        <scheme val="minor"/>
      </rPr>
      <t>ou de</t>
    </r>
    <r>
      <rPr>
        <sz val="10"/>
        <color indexed="10"/>
        <rFont val="Calibri"/>
        <family val="2"/>
        <scheme val="minor"/>
      </rPr>
      <t xml:space="preserve"> </t>
    </r>
    <r>
      <rPr>
        <sz val="10"/>
        <color indexed="8"/>
        <rFont val="Calibri"/>
        <family val="2"/>
        <scheme val="minor"/>
      </rPr>
      <t>acordo com a cultura.)</t>
    </r>
  </si>
  <si>
    <r>
      <t>Constatar visualmente, por registro</t>
    </r>
    <r>
      <rPr>
        <sz val="10"/>
        <color indexed="8"/>
        <rFont val="Calibri"/>
        <family val="2"/>
        <scheme val="minor"/>
      </rPr>
      <t xml:space="preserve"> e/ou entrevista, que são adotadas pelo menos uma das seguintes práticas:</t>
    </r>
    <r>
      <rPr>
        <sz val="10"/>
        <rFont val="Calibri"/>
        <family val="2"/>
        <scheme val="minor"/>
      </rPr>
      <t xml:space="preserve"> plantio direto, cultivo mínimo, plantio em nível, cordões vegetais em contorno, terraços.</t>
    </r>
  </si>
  <si>
    <r>
      <t xml:space="preserve">Constatar visualmente </t>
    </r>
    <r>
      <rPr>
        <sz val="10"/>
        <color indexed="8"/>
        <rFont val="Calibri"/>
        <family val="2"/>
        <scheme val="minor"/>
      </rPr>
      <t>e/ou</t>
    </r>
    <r>
      <rPr>
        <sz val="10"/>
        <rFont val="Calibri"/>
        <family val="2"/>
        <scheme val="minor"/>
      </rPr>
      <t xml:space="preserve"> entrevista existência de registr</t>
    </r>
    <r>
      <rPr>
        <sz val="10"/>
        <color indexed="8"/>
        <rFont val="Calibri"/>
        <family val="2"/>
        <scheme val="minor"/>
      </rPr>
      <t>o</t>
    </r>
    <r>
      <rPr>
        <sz val="10"/>
        <rFont val="Calibri"/>
        <family val="2"/>
        <scheme val="minor"/>
      </rPr>
      <t>, de prática adubação verde (plantio de leguminosas e outras) e verificação física do manejo de plantas espontâneas (roçadas periódicas), com a manutenção da cobertura verde do solo.</t>
    </r>
  </si>
  <si>
    <r>
      <rPr>
        <sz val="10"/>
        <rFont val="Calibri"/>
        <family val="2"/>
        <scheme val="minor"/>
      </rPr>
      <t>Comprovar, visualmente e por registros que as embalagens são resistentes ao empilhamento, transporte e armazenamento. Uso de caixas de primeiro uso e/ou caixas plásticas descontaminadas com os respectivos laudos de higienização.</t>
    </r>
    <r>
      <rPr>
        <sz val="10"/>
        <color indexed="8"/>
        <rFont val="Calibri"/>
        <family val="2"/>
        <scheme val="minor"/>
      </rPr>
      <t xml:space="preserve"> </t>
    </r>
  </si>
  <si>
    <r>
      <rPr>
        <sz val="10"/>
        <color indexed="8"/>
        <rFont val="Calibri"/>
        <family val="2"/>
        <scheme val="minor"/>
      </rPr>
      <t xml:space="preserve">Comprovar a existência de registro de armazenamento/beneficiamento </t>
    </r>
    <r>
      <rPr>
        <sz val="10"/>
        <color theme="1"/>
        <rFont val="Calibri"/>
        <family val="2"/>
        <scheme val="minor"/>
      </rPr>
      <t>atualizado com data limite da última colheita.</t>
    </r>
  </si>
  <si>
    <t xml:space="preserve">
Verificação da nota fiscal ou o termo de conformidade.</t>
  </si>
  <si>
    <t>IMPLATAÇÃO DE CULTIVO</t>
  </si>
  <si>
    <t>ÁREA DE CULTIVO</t>
  </si>
  <si>
    <t>Constatar que todos os canteiros, talhões ou glebas tenham resultados de análise de solo emitido por laboratório, e que a análise química do solo é feita anualmente ou de acordo com a cultura.</t>
  </si>
  <si>
    <t>Constatar a existência de no mínimo semestralmente ou de acordo com a cultura (semi-perene), um resultado de análise química de solo.</t>
  </si>
  <si>
    <t>Cultivo mínimo: Trata-se do menor revolvimento do solo para área de cultivo. Plantio direto trata- se do estabelecimento prévio de uma cultura para formação de palhada que servirá de proteção para o cultivo. Plantio em nível trata-se de preparar o solo e plantar de acordo com o nível do terreno. Cordões vegetais trata-se de uma barreira vegetal estabelecida no terreno com a finalidade de minimizar os processos erosivos. O espaçamento dessas barreiras na área dependera da declividade e tipo de solo.</t>
  </si>
  <si>
    <t>MANEJO DE PRAGAS, DOENÇAS E PLANTAS DANINHAS</t>
  </si>
  <si>
    <t>Constatar a existência de registros de recomendações técnicas sobre manejo integrado de pragas, notas fiscais de aquisição de produtos biológicos e/ou receituário agronômico.</t>
  </si>
  <si>
    <t>Verificar fisicamente e nos registros a não utilização dos ingredientes ativos listados na Convenção de Estocolmo e pela Convenção de Roterdã (Lista1).</t>
  </si>
  <si>
    <t>Observar se há sinalizações com placas ou bandeiras indicativas para os períodos de reentrada (período que vai desde a aplicação do produto em que vedada a entrada de pessoas e animais na área aplicada), assim como em entrevista com trabalhadores e verificação de registros.</t>
  </si>
  <si>
    <t>Período de carência desde a aplicação até a colheita ou consumo. Constatar a existência de registro e entrevista com trabalhadores.</t>
  </si>
  <si>
    <t>Armazenamento de agrotóxicos: Local coberto, para uso exclusivo, com dimensões necessárias suficientes para o armazenamento organizado dos produtos e/ou embalagens vazias, com material impermeável nas prateleiras (cimento, plástico, metal, plastificação das prateleiras de madeira, tinta impermeabilizante, etc), piso pavimentado (ex: cimentado, concretado, cerâmica, etc), identificado, arejado, trancado, afastado de residências e fontes de água. Os produtos na forma de pós ou granulados deverão estar acima dos produtos que estão na forma liquida. Todos os produtos não poderão estar em contato direto com o piso. - No caso de armazenamento de agrotóxicos e afins em quantidades até 100 (cem) L ou 100 (cem) Kg, admite-se o uso de armário exclusivo e trancado, de material que não propicie a propagação de chamas. O ambiente deve possuir iluminação adequada, de modo que permita fácil leitura dos rótulos dos produtos, podendo ser natural (telhas translúcidas ou lanternis), artificial (lâmpadas) ou mista.</t>
  </si>
  <si>
    <t>Por meio de verificação visual e entrevista admite-se que as embalagens ocupem o mesmo local dos agrotóxicos, devidamente separadas e identificadas.</t>
  </si>
  <si>
    <t xml:space="preserve">Constatar devolução das embalagens vazias de agrotóxicos por meio de recibos de devolução emitidos pela central e/ou postos de recebimentos. </t>
  </si>
  <si>
    <t>Constatar, visualmente e em registros, que há práticas de Manejo Integrado de Pragas e Doenças (preenchido conforme o anexo 9) em pelo menos 1 (um) talhão da propriedade.</t>
  </si>
  <si>
    <t>IRRIGAÇÃO</t>
  </si>
  <si>
    <t>COLHEITA E PÓS-COLHEITA</t>
  </si>
  <si>
    <t>Verificar visualmente, por registros ou notas fiscais e entrevista. No caso de hortaliças que tem colheita continua o processo deve ser realizado no mínimo a cada 3 (três) meses; Constatar  ausência  de vetores, pragas e animais domésticos.</t>
  </si>
  <si>
    <t xml:space="preserve">Comprovar visualmente e através de registros a separação das hortaliças colhidas no solo e os colhidos na planta, até que tenha sido feito a higienização. Observar se o armazenamento ocorre em local coberto, protegido e que não permita a entrada de animais; </t>
  </si>
  <si>
    <t>Verificar a identificação das hortaliças ou embalagens. As hortaliças são embaladas de forma que seja possível a sua rastreabilidade. (deixar esse tópico somente aqui) a INC 02 MAPA/ANVISA /2018 Resolução de Diretoria Colegiada-RDC nº 259 de 20 de setembro de 2002 - Regulamento Técnico sobre Rotulagem de Alimentos Embalados da ANVISA (http://portal.anvisa.gov.br/legislacao#/visualizar/26993)</t>
  </si>
  <si>
    <t>A classificação deve ser relacionada com os normativos do MAPA, conforme link http://www.agricultura.gov.br/vegetal/qualidade-seguranca-alimentos-bebidas/alimentos/legislacao . Recomenda-se utilizar o Programa Brasileiro de Modernização da Horticultura ou outros mecanismos de classificação de frutas, conforme link http://www.hortibrasil.org.br/index.php/2016-06-02-10-49-06</t>
  </si>
  <si>
    <t>Comprovar  a existência de registro de armazenamento e beneficiamento atualizado com data limite da última colheita.</t>
  </si>
  <si>
    <t>Comprovar da existência de certificado ou declaração de conclusão em um treinamento com tema Segurança no Trabalho. E que este tenha sido realizado por  pelo menos uma pessoa que trabalhe na propriedade.</t>
  </si>
  <si>
    <t>Deve ser apresentado o custo de produção de pelo menos um talhão.</t>
  </si>
  <si>
    <t>Deve ser observado o recebimento e tratamento de reclamações no período de 1 ano, ou desde a última auditoria.</t>
  </si>
  <si>
    <r>
      <rPr>
        <sz val="12"/>
        <rFont val="Calibri"/>
        <family val="2"/>
        <scheme val="minor"/>
      </rPr>
      <t xml:space="preserve">Classe 1: à irrigação de hortaliças que são consumidas cruas e de frutas que se desenvolvam rentes ao solo e que sejam ingeridas cruas sem remoção de película; Classe 2: à irrigação de hortaliças, plantas frutíferas e de parques, jardins, campos de esporte e lazer, com os quais o público possa vir a ter contato direto; </t>
    </r>
    <r>
      <rPr>
        <b/>
        <u/>
        <sz val="12"/>
        <color rgb="FF7030A0"/>
        <rFont val="Calibri"/>
        <family val="2"/>
        <scheme val="minor"/>
      </rPr>
      <t xml:space="preserve">
</t>
    </r>
  </si>
  <si>
    <r>
      <rPr>
        <sz val="12"/>
        <rFont val="Calibri"/>
        <family val="2"/>
        <scheme val="minor"/>
      </rPr>
      <t>Comprovar, visualmente e por registros que as embalagens são resistentes ao empilhamento, transporte e armazenamento. Uso de caixas de primeiro uso (papelão, madeira) e/ou caixas plásticas descontaminadas com os respectivos laudos de higienização.</t>
    </r>
    <r>
      <rPr>
        <sz val="12"/>
        <color indexed="8"/>
        <rFont val="Calibri"/>
        <family val="2"/>
        <scheme val="minor"/>
      </rPr>
      <t xml:space="preserve"> </t>
    </r>
  </si>
  <si>
    <r>
      <t xml:space="preserve">O selo do </t>
    </r>
    <r>
      <rPr>
        <b/>
        <sz val="12"/>
        <color indexed="10"/>
        <rFont val="Calibri"/>
        <family val="2"/>
        <scheme val="minor"/>
      </rPr>
      <t>Certifica Minas Hortaliças</t>
    </r>
    <r>
      <rPr>
        <sz val="12"/>
        <rFont val="Calibri"/>
        <family val="2"/>
        <scheme val="minor"/>
      </rPr>
      <t xml:space="preserve"> deve ser empregado nos produtos certificados e embalagens. A logomarca pode ser utilizada em placas, murais, outdoors e letreiros da propriedade certificada. Marcas institucionais devem ser aplicadas somente com autorização documental.</t>
    </r>
  </si>
  <si>
    <t>NORMAS                                                                                                                                                                                                                                                                                                                                                                             Normas Certifica Minas: CÓDIGO NÚCLEO (itens A.1 a E.2) e NORMAS HORTALIÇAS (itens 1.1 a 5.2)</t>
  </si>
</sst>
</file>

<file path=xl/styles.xml><?xml version="1.0" encoding="utf-8"?>
<styleSheet xmlns="http://schemas.openxmlformats.org/spreadsheetml/2006/main">
  <numFmts count="2">
    <numFmt numFmtId="43" formatCode="_-* #,##0.00_-;\-* #,##0.00_-;_-* &quot;-&quot;??_-;_-@_-"/>
    <numFmt numFmtId="164" formatCode="0.0"/>
  </numFmts>
  <fonts count="38">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b/>
      <sz val="9"/>
      <color theme="1"/>
      <name val="Calibri"/>
      <family val="2"/>
      <scheme val="minor"/>
    </font>
    <font>
      <sz val="12"/>
      <name val="Calibri"/>
      <family val="2"/>
      <scheme val="minor"/>
    </font>
    <font>
      <sz val="12"/>
      <color theme="1"/>
      <name val="Calibri"/>
      <family val="2"/>
      <scheme val="minor"/>
    </font>
    <font>
      <sz val="12"/>
      <color indexed="8"/>
      <name val="Calibri"/>
      <family val="2"/>
      <scheme val="minor"/>
    </font>
    <font>
      <sz val="10"/>
      <color indexed="10"/>
      <name val="Calibri"/>
      <family val="2"/>
      <scheme val="minor"/>
    </font>
    <font>
      <b/>
      <u/>
      <sz val="12"/>
      <color rgb="FF7030A0"/>
      <name val="Calibri"/>
      <family val="2"/>
      <scheme val="minor"/>
    </font>
    <font>
      <b/>
      <sz val="12"/>
      <color indexed="1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00B050"/>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2" fillId="0" borderId="14" applyBorder="0">
      <alignment horizontal="left" vertical="center" wrapText="1"/>
      <protection locked="0"/>
    </xf>
    <xf numFmtId="43" fontId="2" fillId="0" borderId="14" applyBorder="0">
      <alignment horizontal="left" vertical="center" wrapText="1"/>
      <protection locked="0"/>
    </xf>
  </cellStyleXfs>
  <cellXfs count="241">
    <xf numFmtId="0" fontId="0" fillId="0" borderId="0" xfId="0"/>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2" borderId="5"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6" xfId="0" applyFont="1" applyBorder="1" applyAlignment="1" applyProtection="1">
      <alignment horizontal="left" vertical="top" wrapText="1"/>
      <protection locked="0"/>
    </xf>
    <xf numFmtId="0" fontId="10" fillId="7" borderId="20"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8" borderId="14"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17" xfId="0" applyNumberFormat="1" applyFont="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6" borderId="5" xfId="0" applyNumberFormat="1" applyFont="1" applyFill="1" applyBorder="1" applyAlignment="1" applyProtection="1">
      <alignment horizontal="center" vertical="center" wrapText="1"/>
    </xf>
    <xf numFmtId="49" fontId="10" fillId="16" borderId="3" xfId="0" applyNumberFormat="1"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5" xfId="0" applyFont="1" applyFill="1" applyBorder="1" applyAlignment="1" applyProtection="1">
      <alignment horizontal="center" vertical="center" wrapText="1" shrinkToFit="1"/>
    </xf>
    <xf numFmtId="0" fontId="6" fillId="0" borderId="5"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49" fontId="10" fillId="16" borderId="6" xfId="0" applyNumberFormat="1" applyFont="1" applyFill="1" applyBorder="1" applyAlignment="1" applyProtection="1">
      <alignment horizontal="center" vertical="center" wrapText="1"/>
    </xf>
    <xf numFmtId="49" fontId="10" fillId="16" borderId="4"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5" borderId="5"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9" fontId="6" fillId="6" borderId="10" xfId="0" applyNumberFormat="1" applyFont="1" applyFill="1" applyBorder="1" applyAlignment="1" applyProtection="1">
      <alignment horizontal="center" vertical="center" wrapText="1"/>
    </xf>
    <xf numFmtId="49" fontId="6" fillId="6" borderId="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shrinkToFit="1"/>
    </xf>
    <xf numFmtId="0" fontId="1" fillId="2"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shrinkToFit="1"/>
    </xf>
    <xf numFmtId="49" fontId="10" fillId="14" borderId="14" xfId="0" applyNumberFormat="1" applyFont="1" applyFill="1" applyBorder="1" applyAlignment="1" applyProtection="1">
      <alignment horizontal="center" vertical="center" wrapText="1"/>
    </xf>
    <xf numFmtId="49" fontId="10" fillId="7" borderId="10"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49" fontId="10" fillId="8" borderId="10"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49" fontId="10" fillId="9" borderId="5" xfId="0" applyNumberFormat="1" applyFont="1" applyFill="1" applyBorder="1" applyAlignment="1" applyProtection="1">
      <alignment horizontal="center" vertical="center" wrapText="1"/>
    </xf>
    <xf numFmtId="49" fontId="10" fillId="10" borderId="5" xfId="0" applyNumberFormat="1" applyFont="1" applyFill="1" applyBorder="1" applyAlignment="1" applyProtection="1">
      <alignment horizontal="center" vertical="center" wrapText="1"/>
    </xf>
    <xf numFmtId="49" fontId="10" fillId="11" borderId="5" xfId="0" applyNumberFormat="1" applyFont="1" applyFill="1" applyBorder="1" applyAlignment="1" applyProtection="1">
      <alignment horizontal="center" vertical="center" wrapText="1"/>
    </xf>
    <xf numFmtId="49" fontId="10" fillId="12" borderId="5" xfId="0" applyNumberFormat="1"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xf>
    <xf numFmtId="49" fontId="10" fillId="13" borderId="5"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0" fontId="6" fillId="0" borderId="15" xfId="0" applyFont="1" applyBorder="1" applyAlignment="1">
      <alignment vertical="center" wrapText="1"/>
    </xf>
    <xf numFmtId="49" fontId="6" fillId="7" borderId="15" xfId="0" applyNumberFormat="1" applyFont="1" applyFill="1" applyBorder="1" applyAlignment="1" applyProtection="1">
      <alignment horizontal="center" vertical="center" wrapText="1"/>
    </xf>
    <xf numFmtId="49" fontId="6" fillId="8" borderId="15" xfId="0" applyNumberFormat="1" applyFont="1" applyFill="1" applyBorder="1" applyAlignment="1" applyProtection="1">
      <alignment horizontal="center" vertical="center" wrapText="1"/>
    </xf>
    <xf numFmtId="49" fontId="6" fillId="9" borderId="15" xfId="0" applyNumberFormat="1" applyFont="1" applyFill="1" applyBorder="1" applyAlignment="1" applyProtection="1">
      <alignment horizontal="center" vertical="center" wrapText="1"/>
    </xf>
    <xf numFmtId="49" fontId="6" fillId="10" borderId="15" xfId="0" applyNumberFormat="1" applyFont="1" applyFill="1" applyBorder="1" applyAlignment="1" applyProtection="1">
      <alignment horizontal="center" vertical="center" wrapText="1"/>
    </xf>
    <xf numFmtId="49" fontId="6" fillId="14" borderId="15" xfId="0" applyNumberFormat="1" applyFont="1" applyFill="1" applyBorder="1" applyAlignment="1" applyProtection="1">
      <alignment horizontal="center" vertical="center" wrapText="1"/>
    </xf>
    <xf numFmtId="49" fontId="6" fillId="11" borderId="15" xfId="0" applyNumberFormat="1" applyFont="1" applyFill="1" applyBorder="1" applyAlignment="1" applyProtection="1">
      <alignment horizontal="center" vertical="center" wrapText="1"/>
    </xf>
    <xf numFmtId="0" fontId="16" fillId="0" borderId="15" xfId="0" applyFont="1" applyBorder="1" applyAlignment="1">
      <alignment vertical="center" wrapText="1"/>
    </xf>
    <xf numFmtId="49" fontId="6" fillId="13" borderId="15" xfId="0" applyNumberFormat="1" applyFont="1" applyFill="1" applyBorder="1" applyAlignment="1" applyProtection="1">
      <alignment horizontal="center" vertical="center" wrapText="1"/>
    </xf>
    <xf numFmtId="49" fontId="6" fillId="12" borderId="15" xfId="0" applyNumberFormat="1" applyFont="1" applyFill="1" applyBorder="1" applyAlignment="1" applyProtection="1">
      <alignment horizontal="center" vertical="center" wrapText="1"/>
    </xf>
    <xf numFmtId="0" fontId="6" fillId="4" borderId="15" xfId="0" applyFont="1" applyFill="1" applyBorder="1" applyAlignment="1">
      <alignment horizontal="center" vertical="center"/>
    </xf>
    <xf numFmtId="0" fontId="7" fillId="0" borderId="13" xfId="0" applyFont="1" applyFill="1" applyBorder="1" applyAlignment="1" applyProtection="1">
      <alignment horizontal="center" vertical="center" wrapText="1" shrinkToFit="1"/>
    </xf>
    <xf numFmtId="49" fontId="10" fillId="13" borderId="15" xfId="0" applyNumberFormat="1"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shrinkToFit="1"/>
    </xf>
    <xf numFmtId="0" fontId="2" fillId="0" borderId="18" xfId="0" applyFont="1" applyBorder="1" applyAlignment="1" applyProtection="1">
      <alignment horizontal="left" vertical="top" wrapText="1"/>
      <protection locked="0"/>
    </xf>
    <xf numFmtId="0" fontId="1" fillId="0" borderId="0" xfId="0" applyFont="1" applyAlignment="1" applyProtection="1">
      <protection locked="0"/>
    </xf>
    <xf numFmtId="0" fontId="2" fillId="0" borderId="9" xfId="0" applyFont="1" applyFill="1" applyBorder="1" applyAlignment="1" applyProtection="1">
      <alignment vertical="top" wrapText="1"/>
      <protection locked="0"/>
    </xf>
    <xf numFmtId="0" fontId="2"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8" xfId="0" applyFont="1" applyFill="1" applyBorder="1" applyAlignment="1" applyProtection="1">
      <alignment horizontal="left" vertical="center" wrapText="1"/>
      <protection locked="0"/>
    </xf>
    <xf numFmtId="0" fontId="31" fillId="0" borderId="16" xfId="0" applyFont="1" applyBorder="1" applyAlignment="1" applyProtection="1">
      <alignment horizontal="left" vertical="top"/>
      <protection locked="0"/>
    </xf>
    <xf numFmtId="0" fontId="31" fillId="0" borderId="15" xfId="0" applyFont="1" applyBorder="1" applyAlignment="1" applyProtection="1">
      <alignment horizontal="left" vertical="top"/>
      <protection locked="0"/>
    </xf>
    <xf numFmtId="0" fontId="2" fillId="0" borderId="16" xfId="0" applyFont="1" applyFill="1" applyBorder="1" applyAlignment="1" applyProtection="1">
      <alignment horizontal="left" vertical="center" wrapText="1"/>
      <protection locked="0"/>
    </xf>
    <xf numFmtId="0" fontId="2" fillId="0" borderId="10" xfId="0" applyFont="1" applyFill="1" applyBorder="1" applyAlignment="1" applyProtection="1">
      <alignment vertical="top" wrapText="1"/>
      <protection locked="0"/>
    </xf>
    <xf numFmtId="0" fontId="2" fillId="0" borderId="18" xfId="0" applyFont="1" applyBorder="1" applyAlignment="1" applyProtection="1">
      <alignment horizontal="left" vertical="center"/>
      <protection locked="0"/>
    </xf>
    <xf numFmtId="0" fontId="2" fillId="0" borderId="9" xfId="0" applyFont="1" applyBorder="1" applyAlignment="1" applyProtection="1">
      <alignment horizontal="left" vertical="top"/>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7"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31" fillId="0" borderId="17" xfId="0" applyFont="1" applyBorder="1" applyAlignment="1" applyProtection="1">
      <alignment horizontal="left" vertical="center"/>
      <protection locked="0"/>
    </xf>
    <xf numFmtId="0" fontId="31" fillId="0" borderId="0" xfId="0" applyFont="1" applyBorder="1" applyAlignment="1" applyProtection="1">
      <alignment horizontal="left" vertical="top"/>
      <protection locked="0"/>
    </xf>
    <xf numFmtId="0" fontId="31" fillId="0" borderId="13"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10" xfId="0" applyFont="1" applyBorder="1" applyAlignment="1" applyProtection="1">
      <alignment horizontal="left" vertical="top"/>
      <protection locked="0"/>
    </xf>
    <xf numFmtId="0" fontId="2" fillId="0" borderId="11" xfId="0" applyFont="1" applyFill="1" applyBorder="1" applyAlignment="1" applyProtection="1">
      <alignment horizontal="center" vertical="center" wrapText="1" shrinkToFit="1"/>
    </xf>
    <xf numFmtId="0" fontId="6" fillId="0" borderId="16" xfId="0" applyFont="1" applyBorder="1" applyAlignment="1">
      <alignment horizontal="center" vertical="center" wrapText="1"/>
    </xf>
    <xf numFmtId="0" fontId="1" fillId="0" borderId="16"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0" xfId="0" applyFont="1" applyFill="1" applyBorder="1" applyAlignment="1" applyProtection="1">
      <alignment horizontal="center" vertical="center" wrapText="1" shrinkToFit="1"/>
      <protection locked="0"/>
    </xf>
    <xf numFmtId="0" fontId="10" fillId="4" borderId="1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49" fontId="10" fillId="16" borderId="9" xfId="0"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shrinkToFit="1"/>
      <protection locked="0"/>
    </xf>
    <xf numFmtId="0" fontId="6" fillId="0" borderId="17" xfId="0" applyFont="1" applyFill="1" applyBorder="1" applyAlignment="1" applyProtection="1">
      <alignment horizontal="center" vertical="center" wrapText="1" shrinkToFit="1"/>
      <protection locked="0"/>
    </xf>
    <xf numFmtId="0" fontId="6" fillId="0" borderId="5"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shrinkToFit="1"/>
      <protection locked="0"/>
    </xf>
    <xf numFmtId="0" fontId="7" fillId="0" borderId="9" xfId="0" applyFont="1" applyFill="1" applyBorder="1" applyAlignment="1" applyProtection="1">
      <alignment horizontal="center" vertical="center" wrapText="1" shrinkToFit="1"/>
    </xf>
    <xf numFmtId="49" fontId="6" fillId="6" borderId="15" xfId="0" applyNumberFormat="1"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xf>
    <xf numFmtId="0" fontId="32" fillId="0" borderId="15" xfId="0" applyFont="1" applyBorder="1" applyAlignment="1">
      <alignment horizontal="center" vertical="center" wrapText="1"/>
    </xf>
    <xf numFmtId="0" fontId="32" fillId="0" borderId="15" xfId="0" applyFont="1" applyFill="1" applyBorder="1" applyAlignment="1">
      <alignment horizontal="center" vertical="center" wrapText="1"/>
    </xf>
    <xf numFmtId="0" fontId="33" fillId="0" borderId="15" xfId="0" applyFont="1" applyBorder="1" applyAlignment="1">
      <alignment horizontal="center" vertical="center" wrapText="1"/>
    </xf>
    <xf numFmtId="0" fontId="32" fillId="0" borderId="15" xfId="0" applyFont="1" applyFill="1" applyBorder="1" applyAlignment="1">
      <alignment horizontal="center" vertical="top"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Fill="1" applyBorder="1" applyAlignment="1">
      <alignment horizontal="center" vertical="center" wrapText="1"/>
    </xf>
    <xf numFmtId="0" fontId="6" fillId="0" borderId="15" xfId="0" applyFont="1" applyBorder="1" applyAlignment="1">
      <alignment horizontal="center" vertical="center"/>
    </xf>
    <xf numFmtId="0" fontId="1" fillId="0" borderId="15" xfId="0" applyFont="1" applyBorder="1" applyAlignment="1">
      <alignment horizontal="center" vertical="center" wrapText="1"/>
    </xf>
    <xf numFmtId="0" fontId="6" fillId="0" borderId="15" xfId="0" applyFont="1" applyFill="1" applyBorder="1" applyAlignment="1">
      <alignment horizontal="center" vertical="top" wrapText="1"/>
    </xf>
    <xf numFmtId="0" fontId="0" fillId="0" borderId="0" xfId="0" applyFont="1"/>
    <xf numFmtId="0" fontId="0" fillId="0" borderId="0" xfId="0" applyFont="1" applyFill="1"/>
    <xf numFmtId="49" fontId="15" fillId="2" borderId="15" xfId="0" applyNumberFormat="1" applyFont="1" applyFill="1" applyBorder="1" applyAlignment="1" applyProtection="1">
      <alignment horizontal="center" vertical="center" wrapText="1"/>
    </xf>
    <xf numFmtId="49" fontId="15" fillId="4" borderId="15" xfId="0" applyNumberFormat="1" applyFont="1" applyFill="1" applyBorder="1" applyAlignment="1" applyProtection="1">
      <alignment horizontal="center" vertical="center" wrapText="1"/>
    </xf>
    <xf numFmtId="49" fontId="15" fillId="18" borderId="15" xfId="0" applyNumberFormat="1" applyFont="1" applyFill="1" applyBorder="1" applyAlignment="1" applyProtection="1">
      <alignment horizontal="center" vertical="center" wrapText="1"/>
    </xf>
    <xf numFmtId="49" fontId="15" fillId="19" borderId="15" xfId="0" applyNumberFormat="1" applyFont="1" applyFill="1" applyBorder="1" applyAlignment="1" applyProtection="1">
      <alignment horizontal="center" vertical="center" wrapText="1"/>
    </xf>
    <xf numFmtId="0" fontId="36" fillId="0" borderId="15" xfId="0" applyFont="1" applyFill="1" applyBorder="1" applyAlignment="1">
      <alignment horizontal="center" vertical="top" wrapText="1"/>
    </xf>
    <xf numFmtId="49" fontId="15" fillId="16" borderId="11" xfId="0" applyNumberFormat="1" applyFont="1" applyFill="1" applyBorder="1" applyAlignment="1" applyProtection="1">
      <alignment horizontal="center" vertical="center" wrapText="1"/>
    </xf>
    <xf numFmtId="0" fontId="15" fillId="2" borderId="11" xfId="0" applyFont="1" applyFill="1" applyBorder="1" applyAlignment="1">
      <alignment horizontal="center" vertical="center"/>
    </xf>
    <xf numFmtId="0" fontId="14" fillId="4" borderId="0" xfId="0" applyFont="1" applyFill="1" applyAlignment="1">
      <alignment horizontal="center"/>
    </xf>
    <xf numFmtId="0" fontId="15" fillId="18" borderId="15" xfId="0" applyFont="1" applyFill="1" applyBorder="1" applyAlignment="1">
      <alignment horizontal="center" vertical="center" wrapText="1"/>
    </xf>
    <xf numFmtId="0" fontId="1" fillId="0" borderId="11" xfId="0" applyFont="1" applyFill="1" applyBorder="1" applyAlignment="1" applyProtection="1">
      <alignment horizontal="center" vertical="center" wrapText="1" shrinkToFit="1"/>
      <protection locked="0"/>
    </xf>
    <xf numFmtId="0" fontId="1" fillId="0" borderId="12" xfId="0" applyFont="1" applyFill="1" applyBorder="1" applyAlignment="1" applyProtection="1">
      <alignment horizontal="center" vertical="center" wrapText="1" shrinkToFit="1"/>
      <protection locked="0"/>
    </xf>
    <xf numFmtId="49" fontId="10" fillId="16" borderId="11" xfId="0" applyNumberFormat="1" applyFont="1" applyFill="1" applyBorder="1" applyAlignment="1" applyProtection="1">
      <alignment horizontal="center" vertical="center" wrapText="1"/>
    </xf>
    <xf numFmtId="49" fontId="10" fillId="16" borderId="12"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shrinkToFit="1"/>
      <protection locked="0"/>
    </xf>
    <xf numFmtId="0" fontId="2" fillId="0" borderId="14" xfId="3" applyNumberFormat="1" applyFont="1" applyFill="1" applyBorder="1" applyAlignment="1" applyProtection="1">
      <alignment horizontal="left" vertical="center" wrapText="1"/>
      <protection locked="0"/>
    </xf>
    <xf numFmtId="0" fontId="2" fillId="0" borderId="18" xfId="3" applyNumberFormat="1" applyFont="1" applyFill="1" applyBorder="1" applyAlignment="1" applyProtection="1">
      <alignment horizontal="left" vertical="center" wrapText="1"/>
      <protection locked="0"/>
    </xf>
    <xf numFmtId="0" fontId="2" fillId="15" borderId="20" xfId="0" applyFont="1" applyFill="1" applyBorder="1" applyAlignment="1" applyProtection="1">
      <alignment horizontal="center" vertical="center" wrapText="1"/>
    </xf>
    <xf numFmtId="0" fontId="2" fillId="15" borderId="0" xfId="0" applyFont="1" applyFill="1" applyBorder="1" applyAlignment="1" applyProtection="1">
      <alignment horizontal="center" vertical="center" wrapText="1"/>
    </xf>
    <xf numFmtId="0" fontId="2" fillId="15" borderId="19" xfId="0" applyFont="1" applyFill="1" applyBorder="1" applyAlignment="1" applyProtection="1">
      <alignment horizontal="center" vertical="center" wrapText="1"/>
    </xf>
    <xf numFmtId="0" fontId="2" fillId="0" borderId="14"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4"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1" fillId="0" borderId="20"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19" xfId="0" applyNumberFormat="1" applyFont="1" applyBorder="1" applyAlignment="1" applyProtection="1">
      <alignment vertical="center" wrapText="1"/>
      <protection locked="0"/>
    </xf>
    <xf numFmtId="0" fontId="2" fillId="15" borderId="14" xfId="0" applyFont="1" applyFill="1" applyBorder="1" applyAlignment="1" applyProtection="1">
      <alignment horizontal="center" vertical="center"/>
    </xf>
    <xf numFmtId="0" fontId="2" fillId="15" borderId="21" xfId="0" applyFont="1" applyFill="1" applyBorder="1" applyAlignment="1" applyProtection="1">
      <alignment horizontal="center" vertical="center"/>
    </xf>
    <xf numFmtId="0" fontId="2" fillId="15" borderId="18" xfId="0" applyFont="1" applyFill="1" applyBorder="1" applyAlignment="1" applyProtection="1">
      <alignment horizontal="center" vertical="center"/>
    </xf>
    <xf numFmtId="0" fontId="1" fillId="0" borderId="11" xfId="0" applyNumberFormat="1" applyFont="1" applyBorder="1" applyAlignment="1" applyProtection="1">
      <alignment horizontal="justify" vertical="center" wrapText="1"/>
      <protection locked="0"/>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0" fillId="15" borderId="11" xfId="0" applyFont="1" applyFill="1" applyBorder="1" applyAlignment="1" applyProtection="1">
      <alignment horizontal="center" vertical="center" wrapText="1" shrinkToFit="1"/>
    </xf>
    <xf numFmtId="0" fontId="10" fillId="15" borderId="12" xfId="0" applyFont="1" applyFill="1" applyBorder="1" applyAlignment="1" applyProtection="1">
      <alignment horizontal="center" vertical="center" wrapText="1" shrinkToFit="1"/>
    </xf>
    <xf numFmtId="0" fontId="10" fillId="15" borderId="13" xfId="0" applyFont="1" applyFill="1" applyBorder="1" applyAlignment="1" applyProtection="1">
      <alignment horizontal="center" vertical="center" wrapText="1" shrinkToFit="1"/>
    </xf>
    <xf numFmtId="0" fontId="2" fillId="0" borderId="7" xfId="0" applyFont="1" applyFill="1" applyBorder="1" applyAlignment="1" applyProtection="1">
      <alignment vertical="top" wrapText="1"/>
      <protection locked="0"/>
    </xf>
    <xf numFmtId="0" fontId="2" fillId="0" borderId="9" xfId="0" applyFont="1" applyFill="1" applyBorder="1" applyAlignment="1" applyProtection="1">
      <alignment vertical="top" wrapText="1"/>
      <protection locked="0"/>
    </xf>
    <xf numFmtId="0" fontId="2" fillId="0" borderId="2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2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15" borderId="7" xfId="0" applyNumberFormat="1" applyFont="1" applyFill="1" applyBorder="1" applyAlignment="1" applyProtection="1">
      <alignment horizontal="center" vertical="center" wrapText="1"/>
    </xf>
    <xf numFmtId="0" fontId="2" fillId="15" borderId="8" xfId="0" applyNumberFormat="1" applyFont="1" applyFill="1" applyBorder="1" applyAlignment="1" applyProtection="1">
      <alignment horizontal="center" vertical="center" wrapText="1"/>
    </xf>
    <xf numFmtId="0" fontId="2" fillId="15" borderId="9" xfId="0" applyNumberFormat="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9" fontId="14" fillId="0" borderId="16" xfId="2" applyFont="1" applyBorder="1" applyAlignment="1" applyProtection="1">
      <alignment horizontal="center" vertical="center"/>
    </xf>
    <xf numFmtId="9" fontId="14" fillId="0" borderId="17" xfId="2" applyFont="1" applyBorder="1" applyAlignment="1" applyProtection="1">
      <alignment horizontal="center" vertical="center"/>
    </xf>
    <xf numFmtId="9" fontId="14" fillId="0" borderId="10" xfId="2"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5" fillId="17" borderId="14" xfId="0" applyNumberFormat="1" applyFont="1" applyFill="1" applyBorder="1" applyAlignment="1" applyProtection="1">
      <alignment horizontal="center" vertical="center" wrapText="1"/>
    </xf>
    <xf numFmtId="0" fontId="15" fillId="17" borderId="18" xfId="0" applyNumberFormat="1" applyFont="1" applyFill="1" applyBorder="1" applyAlignment="1" applyProtection="1">
      <alignment horizontal="center" vertical="center" wrapText="1"/>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5" fillId="17" borderId="1"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31" fillId="0" borderId="11" xfId="0" applyFont="1" applyBorder="1" applyAlignment="1" applyProtection="1">
      <alignment horizontal="left" vertical="top"/>
      <protection locked="0"/>
    </xf>
    <xf numFmtId="0" fontId="31" fillId="0" borderId="13" xfId="0" applyFont="1" applyBorder="1" applyAlignment="1" applyProtection="1">
      <alignment horizontal="left" vertical="top"/>
      <protection locked="0"/>
    </xf>
    <xf numFmtId="0" fontId="31" fillId="0" borderId="0"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2" fillId="15" borderId="7" xfId="0" applyFont="1" applyFill="1" applyBorder="1" applyAlignment="1" applyProtection="1">
      <alignment horizontal="center" vertical="center"/>
    </xf>
    <xf numFmtId="0" fontId="2" fillId="15" borderId="8" xfId="0" applyFont="1" applyFill="1" applyBorder="1" applyAlignment="1" applyProtection="1">
      <alignment horizontal="center" vertical="center"/>
    </xf>
    <xf numFmtId="0" fontId="2" fillId="15" borderId="9" xfId="0" applyFont="1" applyFill="1" applyBorder="1" applyAlignment="1" applyProtection="1">
      <alignment horizontal="center" vertical="center"/>
    </xf>
    <xf numFmtId="0" fontId="31" fillId="0" borderId="14"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13" fillId="5" borderId="14" xfId="0" applyFont="1" applyFill="1" applyBorder="1" applyAlignment="1" applyProtection="1">
      <alignment horizontal="center"/>
    </xf>
    <xf numFmtId="0" fontId="13" fillId="5" borderId="21" xfId="0" applyFont="1" applyFill="1" applyBorder="1" applyAlignment="1" applyProtection="1">
      <alignment horizontal="center"/>
    </xf>
    <xf numFmtId="0" fontId="13" fillId="5" borderId="18" xfId="0" applyFont="1" applyFill="1" applyBorder="1" applyAlignment="1" applyProtection="1">
      <alignment horizont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0" borderId="11" xfId="0" applyFont="1" applyFill="1" applyBorder="1" applyAlignment="1" applyProtection="1">
      <alignment horizontal="left" vertical="center" wrapText="1" shrinkToFit="1"/>
      <protection locked="0"/>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49" fontId="10" fillId="16" borderId="11" xfId="0" applyNumberFormat="1" applyFont="1" applyFill="1" applyBorder="1" applyAlignment="1" applyProtection="1">
      <alignment horizontal="center" vertical="center" wrapText="1"/>
      <protection locked="0"/>
    </xf>
    <xf numFmtId="49" fontId="10" fillId="16" borderId="12"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left" vertical="center" wrapText="1" inden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2" fillId="0" borderId="11"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2" borderId="8" xfId="0" applyFont="1" applyFill="1" applyBorder="1" applyAlignment="1" applyProtection="1">
      <alignment horizontal="center" vertical="center" wrapText="1" shrinkToFit="1"/>
    </xf>
    <xf numFmtId="0" fontId="2" fillId="2" borderId="9" xfId="0" applyFont="1" applyFill="1" applyBorder="1" applyAlignment="1" applyProtection="1">
      <alignment horizontal="center" vertical="center" wrapText="1" shrinkToFit="1"/>
    </xf>
  </cellXfs>
  <cellStyles count="6">
    <cellStyle name="Estilo 1" xfId="4"/>
    <cellStyle name="Estilo 2" xfId="5"/>
    <cellStyle name="Hyperlink" xfId="1" builtinId="8"/>
    <cellStyle name="Normal" xfId="0" builtinId="0"/>
    <cellStyle name="Porcentagem" xfId="2" builtinId="5"/>
    <cellStyle name="Separador de milhares"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39818</xdr:rowOff>
    </xdr:from>
    <xdr:to>
      <xdr:col>1</xdr:col>
      <xdr:colOff>1033829</xdr:colOff>
      <xdr:row>0</xdr:row>
      <xdr:rowOff>905516</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t="12749" r="23273" b="15615"/>
        <a:stretch/>
      </xdr:blipFill>
      <xdr:spPr>
        <a:xfrm>
          <a:off x="0" y="39818"/>
          <a:ext cx="1644550" cy="865698"/>
        </a:xfrm>
        <a:prstGeom prst="rect">
          <a:avLst/>
        </a:prstGeom>
      </xdr:spPr>
    </xdr:pic>
    <xdr:clientData/>
  </xdr:twoCellAnchor>
  <xdr:twoCellAnchor editAs="oneCell">
    <xdr:from>
      <xdr:col>3</xdr:col>
      <xdr:colOff>155450</xdr:colOff>
      <xdr:row>0</xdr:row>
      <xdr:rowOff>257735</xdr:rowOff>
    </xdr:from>
    <xdr:to>
      <xdr:col>3</xdr:col>
      <xdr:colOff>1314597</xdr:colOff>
      <xdr:row>0</xdr:row>
      <xdr:rowOff>691777</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486524" y="257735"/>
          <a:ext cx="1159147" cy="434042"/>
        </a:xfrm>
        <a:prstGeom prst="rect">
          <a:avLst/>
        </a:prstGeom>
      </xdr:spPr>
    </xdr:pic>
    <xdr:clientData/>
  </xdr:twoCellAnchor>
  <xdr:twoCellAnchor editAs="oneCell">
    <xdr:from>
      <xdr:col>2</xdr:col>
      <xdr:colOff>257176</xdr:colOff>
      <xdr:row>0</xdr:row>
      <xdr:rowOff>47627</xdr:rowOff>
    </xdr:from>
    <xdr:to>
      <xdr:col>2</xdr:col>
      <xdr:colOff>1181100</xdr:colOff>
      <xdr:row>0</xdr:row>
      <xdr:rowOff>934847</xdr:rowOff>
    </xdr:to>
    <xdr:pic>
      <xdr:nvPicPr>
        <xdr:cNvPr id="5" name="Imagem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305051" y="47627"/>
          <a:ext cx="923924" cy="8872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91</xdr:row>
      <xdr:rowOff>933450</xdr:rowOff>
    </xdr:from>
    <xdr:to>
      <xdr:col>2</xdr:col>
      <xdr:colOff>0</xdr:colOff>
      <xdr:row>92</xdr:row>
      <xdr:rowOff>0</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809750" y="30137100"/>
          <a:ext cx="0" cy="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523875</xdr:colOff>
      <xdr:row>80</xdr:row>
      <xdr:rowOff>895350</xdr:rowOff>
    </xdr:from>
    <xdr:to>
      <xdr:col>1</xdr:col>
      <xdr:colOff>609600</xdr:colOff>
      <xdr:row>80</xdr:row>
      <xdr:rowOff>2819400</xdr:rowOff>
    </xdr:to>
    <xdr:pic>
      <xdr:nvPicPr>
        <xdr:cNvPr id="4"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133475" y="19564350"/>
          <a:ext cx="5334000" cy="19240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sheet1.xml><?xml version="1.0" encoding="utf-8"?>
<worksheet xmlns="http://schemas.openxmlformats.org/spreadsheetml/2006/main" xmlns:r="http://schemas.openxmlformats.org/officeDocument/2006/relationships">
  <dimension ref="A1:R267"/>
  <sheetViews>
    <sheetView tabSelected="1" view="pageBreakPreview" zoomScaleNormal="130" zoomScaleSheetLayoutView="100" workbookViewId="0">
      <selection activeCell="N1" sqref="N1"/>
    </sheetView>
  </sheetViews>
  <sheetFormatPr defaultColWidth="9.140625" defaultRowHeight="12.75"/>
  <cols>
    <col min="1" max="1" width="8.5703125" style="53" customWidth="1"/>
    <col min="2" max="2" width="22.140625" style="4" customWidth="1"/>
    <col min="3" max="3" width="30.140625" style="4" customWidth="1"/>
    <col min="4" max="4" width="23" style="4" customWidth="1"/>
    <col min="5" max="5" width="9.140625" style="4" hidden="1" customWidth="1"/>
    <col min="6" max="7" width="9.140625" style="5" hidden="1" customWidth="1"/>
    <col min="8" max="8" width="5.7109375" style="5" hidden="1" customWidth="1"/>
    <col min="9" max="9" width="2.7109375" style="4" hidden="1" customWidth="1"/>
    <col min="10" max="12" width="9.140625" style="4" hidden="1" customWidth="1"/>
    <col min="13" max="15" width="9.140625" style="4" customWidth="1"/>
    <col min="16" max="17" width="9.140625" style="4"/>
    <col min="18" max="18" width="19.5703125" style="4" customWidth="1"/>
    <col min="19" max="16384" width="9.140625" style="4"/>
  </cols>
  <sheetData>
    <row r="1" spans="1:8" ht="77.25" customHeight="1">
      <c r="A1" s="222"/>
      <c r="B1" s="223"/>
      <c r="C1" s="223"/>
      <c r="D1" s="224"/>
    </row>
    <row r="2" spans="1:8" ht="15.75" customHeight="1">
      <c r="A2" s="156" t="s">
        <v>25</v>
      </c>
      <c r="B2" s="157"/>
      <c r="C2" s="101" t="s">
        <v>29</v>
      </c>
      <c r="D2" s="98" t="s">
        <v>26</v>
      </c>
    </row>
    <row r="3" spans="1:8" ht="24" customHeight="1">
      <c r="A3" s="182"/>
      <c r="B3" s="183"/>
      <c r="C3" s="102"/>
      <c r="D3" s="94"/>
    </row>
    <row r="4" spans="1:8" ht="30.75" customHeight="1">
      <c r="A4" s="158" t="s">
        <v>13</v>
      </c>
      <c r="B4" s="159"/>
      <c r="C4" s="159"/>
      <c r="D4" s="160"/>
    </row>
    <row r="5" spans="1:8" s="93" customFormat="1" ht="18" customHeight="1">
      <c r="A5" s="164" t="s">
        <v>212</v>
      </c>
      <c r="B5" s="165"/>
      <c r="C5" s="166"/>
      <c r="D5" s="103" t="s">
        <v>15</v>
      </c>
      <c r="F5" s="5"/>
      <c r="G5" s="5"/>
      <c r="H5" s="5"/>
    </row>
    <row r="6" spans="1:8" s="93" customFormat="1" ht="24.95" customHeight="1">
      <c r="A6" s="184"/>
      <c r="B6" s="185"/>
      <c r="C6" s="186"/>
      <c r="D6" s="97"/>
      <c r="F6" s="5"/>
      <c r="G6" s="5"/>
      <c r="H6" s="5"/>
    </row>
    <row r="7" spans="1:8" ht="17.100000000000001" customHeight="1">
      <c r="A7" s="161" t="s">
        <v>203</v>
      </c>
      <c r="B7" s="162"/>
      <c r="C7" s="162"/>
      <c r="D7" s="163"/>
    </row>
    <row r="8" spans="1:8" ht="24.95" customHeight="1">
      <c r="A8" s="187"/>
      <c r="B8" s="188"/>
      <c r="C8" s="188"/>
      <c r="D8" s="189"/>
    </row>
    <row r="9" spans="1:8" ht="17.100000000000001" customHeight="1">
      <c r="A9" s="161" t="s">
        <v>16</v>
      </c>
      <c r="B9" s="162"/>
      <c r="C9" s="162"/>
      <c r="D9" s="92" t="s">
        <v>273</v>
      </c>
    </row>
    <row r="10" spans="1:8" ht="24.95" customHeight="1">
      <c r="A10" s="187"/>
      <c r="B10" s="188"/>
      <c r="C10" s="188"/>
      <c r="D10" s="106"/>
    </row>
    <row r="11" spans="1:8" ht="17.100000000000001" customHeight="1">
      <c r="A11" s="161" t="s">
        <v>10</v>
      </c>
      <c r="B11" s="163"/>
      <c r="C11" s="10" t="s">
        <v>11</v>
      </c>
      <c r="D11" s="95" t="s">
        <v>14</v>
      </c>
    </row>
    <row r="12" spans="1:8" ht="24.95" customHeight="1">
      <c r="A12" s="187"/>
      <c r="B12" s="189"/>
      <c r="C12" s="105"/>
      <c r="D12" s="97"/>
    </row>
    <row r="13" spans="1:8" ht="17.100000000000001" customHeight="1">
      <c r="A13" s="161" t="s">
        <v>12</v>
      </c>
      <c r="B13" s="162"/>
      <c r="C13" s="162"/>
      <c r="D13" s="163"/>
    </row>
    <row r="14" spans="1:8" ht="24.95" customHeight="1">
      <c r="A14" s="187"/>
      <c r="B14" s="188"/>
      <c r="C14" s="188"/>
      <c r="D14" s="189"/>
    </row>
    <row r="15" spans="1:8" ht="17.100000000000001" customHeight="1">
      <c r="A15" s="161" t="s">
        <v>17</v>
      </c>
      <c r="B15" s="162"/>
      <c r="C15" s="162"/>
      <c r="D15" s="163"/>
    </row>
    <row r="16" spans="1:8" ht="58.5" customHeight="1">
      <c r="A16" s="205"/>
      <c r="B16" s="206"/>
      <c r="C16" s="206"/>
      <c r="D16" s="207"/>
    </row>
    <row r="17" spans="1:9" ht="30" customHeight="1">
      <c r="A17" s="190" t="s">
        <v>206</v>
      </c>
      <c r="B17" s="191"/>
      <c r="C17" s="191"/>
      <c r="D17" s="192"/>
    </row>
    <row r="18" spans="1:9" ht="30.75" customHeight="1">
      <c r="A18" s="199" t="s">
        <v>207</v>
      </c>
      <c r="B18" s="200"/>
      <c r="C18" s="15" t="s">
        <v>202</v>
      </c>
      <c r="D18" s="16" t="s">
        <v>204</v>
      </c>
    </row>
    <row r="19" spans="1:9" ht="38.25" customHeight="1">
      <c r="A19" s="11"/>
      <c r="B19" s="12" t="s">
        <v>193</v>
      </c>
      <c r="C19" s="193" t="s">
        <v>278</v>
      </c>
      <c r="D19" s="196">
        <f>F263/100</f>
        <v>1</v>
      </c>
      <c r="E19" s="6"/>
      <c r="F19" s="5" t="s">
        <v>224</v>
      </c>
    </row>
    <row r="20" spans="1:9" ht="38.25" customHeight="1">
      <c r="A20" s="13"/>
      <c r="B20" s="12" t="s">
        <v>194</v>
      </c>
      <c r="C20" s="194"/>
      <c r="D20" s="197"/>
      <c r="F20" s="208">
        <f>SUM(F37,F46,F64,F66,F74,F89,F102,F109,F114,F116,F118,F120,F122,F124,F128,F142,F156,F158,F160,F179,F181,F183,F185,F187,F189,F191,F193,F195,F197,F215,F219,F226,F228,F230,F237,F243,F245)</f>
        <v>37</v>
      </c>
      <c r="G20" s="209"/>
      <c r="H20" s="209"/>
      <c r="I20" s="210"/>
    </row>
    <row r="21" spans="1:9" ht="80.25" customHeight="1">
      <c r="A21" s="42"/>
      <c r="B21" s="14" t="s">
        <v>195</v>
      </c>
      <c r="C21" s="195"/>
      <c r="D21" s="198"/>
    </row>
    <row r="22" spans="1:9" ht="27.75" customHeight="1">
      <c r="A22" s="201" t="s">
        <v>205</v>
      </c>
      <c r="B22" s="202"/>
      <c r="C22" s="203" t="str">
        <f>IF(F20&lt;37,"HÁ ITENS OBRIGATÓRIOS NÃO CUMPRIDOS!","ITENS OBRIGATÓRIOS CUMPRIDOS")</f>
        <v>ITENS OBRIGATÓRIOS CUMPRIDOS</v>
      </c>
      <c r="D22" s="204"/>
    </row>
    <row r="23" spans="1:9" ht="17.100000000000001" customHeight="1">
      <c r="A23" s="211" t="s">
        <v>18</v>
      </c>
      <c r="B23" s="212"/>
      <c r="C23" s="100" t="s">
        <v>276</v>
      </c>
      <c r="D23" s="111" t="s">
        <v>277</v>
      </c>
    </row>
    <row r="24" spans="1:9" ht="24.95" customHeight="1">
      <c r="A24" s="220"/>
      <c r="B24" s="221"/>
      <c r="C24" s="113"/>
      <c r="D24" s="112"/>
    </row>
    <row r="25" spans="1:9" ht="17.100000000000001" customHeight="1">
      <c r="A25" s="213" t="s">
        <v>19</v>
      </c>
      <c r="B25" s="214"/>
      <c r="C25" s="109" t="s">
        <v>276</v>
      </c>
      <c r="D25" s="110" t="s">
        <v>277</v>
      </c>
    </row>
    <row r="26" spans="1:9" ht="24.95" customHeight="1">
      <c r="A26" s="185"/>
      <c r="B26" s="186"/>
      <c r="C26" s="107"/>
      <c r="D26" s="96"/>
    </row>
    <row r="27" spans="1:9" ht="17.100000000000001" customHeight="1">
      <c r="A27" s="218" t="s">
        <v>27</v>
      </c>
      <c r="B27" s="219"/>
      <c r="C27" s="99" t="s">
        <v>279</v>
      </c>
      <c r="D27" s="108" t="s">
        <v>277</v>
      </c>
    </row>
    <row r="28" spans="1:9" ht="24.95" customHeight="1">
      <c r="A28" s="220"/>
      <c r="B28" s="221"/>
      <c r="C28" s="113"/>
      <c r="D28" s="104"/>
    </row>
    <row r="29" spans="1:9" ht="29.25" customHeight="1">
      <c r="A29" s="215" t="s">
        <v>20</v>
      </c>
      <c r="B29" s="216"/>
      <c r="C29" s="216"/>
      <c r="D29" s="217"/>
    </row>
    <row r="30" spans="1:9" ht="83.85" customHeight="1">
      <c r="A30" s="167"/>
      <c r="B30" s="168"/>
      <c r="C30" s="168"/>
      <c r="D30" s="169"/>
    </row>
    <row r="31" spans="1:9" ht="29.25" customHeight="1">
      <c r="A31" s="170" t="s">
        <v>28</v>
      </c>
      <c r="B31" s="171"/>
      <c r="C31" s="171"/>
      <c r="D31" s="172"/>
    </row>
    <row r="32" spans="1:9" ht="83.85" customHeight="1">
      <c r="A32" s="173"/>
      <c r="B32" s="174"/>
      <c r="C32" s="174"/>
      <c r="D32" s="175"/>
    </row>
    <row r="33" spans="1:8" ht="30" customHeight="1">
      <c r="A33" s="176" t="s">
        <v>635</v>
      </c>
      <c r="B33" s="177"/>
      <c r="C33" s="177"/>
      <c r="D33" s="178"/>
    </row>
    <row r="34" spans="1:8" ht="27.75" customHeight="1">
      <c r="A34" s="179" t="s">
        <v>201</v>
      </c>
      <c r="B34" s="180"/>
      <c r="C34" s="180"/>
      <c r="D34" s="181"/>
    </row>
    <row r="35" spans="1:8" ht="31.5" customHeight="1">
      <c r="A35" s="17" t="s">
        <v>21</v>
      </c>
      <c r="B35" s="18" t="s">
        <v>0</v>
      </c>
      <c r="C35" s="17" t="s">
        <v>22</v>
      </c>
      <c r="D35" s="19" t="s">
        <v>23</v>
      </c>
    </row>
    <row r="36" spans="1:8" ht="25.5" customHeight="1">
      <c r="A36" s="20" t="s">
        <v>30</v>
      </c>
      <c r="B36" s="153" t="s">
        <v>31</v>
      </c>
      <c r="C36" s="154"/>
      <c r="D36" s="21"/>
    </row>
    <row r="37" spans="1:8" ht="129" customHeight="1">
      <c r="A37" s="43" t="s">
        <v>32</v>
      </c>
      <c r="B37" s="22" t="s">
        <v>33</v>
      </c>
      <c r="C37" s="23" t="s">
        <v>34</v>
      </c>
      <c r="D37" s="2">
        <v>1</v>
      </c>
      <c r="F37" s="5">
        <f>D37</f>
        <v>1</v>
      </c>
      <c r="G37" s="5">
        <v>3</v>
      </c>
      <c r="H37" s="5">
        <f>F37*G37</f>
        <v>3</v>
      </c>
    </row>
    <row r="38" spans="1:8" ht="47.25" customHeight="1">
      <c r="A38" s="24" t="s">
        <v>24</v>
      </c>
      <c r="B38" s="151"/>
      <c r="C38" s="152"/>
      <c r="D38" s="88">
        <f>D37</f>
        <v>1</v>
      </c>
    </row>
    <row r="39" spans="1:8" ht="76.5" customHeight="1">
      <c r="A39" s="44" t="s">
        <v>35</v>
      </c>
      <c r="B39" s="25" t="s">
        <v>36</v>
      </c>
      <c r="C39" s="25" t="s">
        <v>37</v>
      </c>
      <c r="D39" s="1">
        <v>1</v>
      </c>
      <c r="F39" s="5">
        <f>D39</f>
        <v>1</v>
      </c>
      <c r="G39" s="5">
        <v>2</v>
      </c>
      <c r="H39" s="5">
        <f>F39*G39</f>
        <v>2</v>
      </c>
    </row>
    <row r="40" spans="1:8" ht="47.25" customHeight="1">
      <c r="A40" s="26" t="s">
        <v>24</v>
      </c>
      <c r="B40" s="151"/>
      <c r="C40" s="152"/>
      <c r="D40" s="88">
        <f>D39</f>
        <v>1</v>
      </c>
    </row>
    <row r="41" spans="1:8" ht="25.5" customHeight="1">
      <c r="A41" s="20" t="s">
        <v>38</v>
      </c>
      <c r="B41" s="153" t="s">
        <v>39</v>
      </c>
      <c r="C41" s="154"/>
      <c r="D41" s="21"/>
    </row>
    <row r="42" spans="1:8" ht="70.5" customHeight="1">
      <c r="A42" s="45" t="s">
        <v>40</v>
      </c>
      <c r="B42" s="22" t="s">
        <v>41</v>
      </c>
      <c r="C42" s="22" t="s">
        <v>42</v>
      </c>
      <c r="D42" s="2">
        <v>1</v>
      </c>
      <c r="F42" s="5">
        <f>D42</f>
        <v>1</v>
      </c>
      <c r="G42" s="5">
        <v>2</v>
      </c>
      <c r="H42" s="5">
        <f>F42*G42</f>
        <v>2</v>
      </c>
    </row>
    <row r="43" spans="1:8" ht="47.25" customHeight="1">
      <c r="A43" s="24" t="s">
        <v>24</v>
      </c>
      <c r="B43" s="151"/>
      <c r="C43" s="152"/>
      <c r="D43" s="88">
        <f>D42</f>
        <v>1</v>
      </c>
    </row>
    <row r="44" spans="1:8" ht="39.75" customHeight="1">
      <c r="A44" s="44" t="s">
        <v>43</v>
      </c>
      <c r="B44" s="25" t="s">
        <v>44</v>
      </c>
      <c r="C44" s="25" t="s">
        <v>45</v>
      </c>
      <c r="D44" s="1">
        <v>1</v>
      </c>
      <c r="F44" s="5">
        <f>D44</f>
        <v>1</v>
      </c>
      <c r="G44" s="5">
        <v>2</v>
      </c>
      <c r="H44" s="5">
        <f>F44*G44</f>
        <v>2</v>
      </c>
    </row>
    <row r="45" spans="1:8" ht="47.25" customHeight="1">
      <c r="A45" s="24" t="s">
        <v>24</v>
      </c>
      <c r="B45" s="151"/>
      <c r="C45" s="152"/>
      <c r="D45" s="88">
        <f>D44</f>
        <v>1</v>
      </c>
    </row>
    <row r="46" spans="1:8" ht="93.75" customHeight="1">
      <c r="A46" s="46" t="s">
        <v>46</v>
      </c>
      <c r="B46" s="25" t="s">
        <v>47</v>
      </c>
      <c r="C46" s="25" t="s">
        <v>200</v>
      </c>
      <c r="D46" s="1">
        <v>1</v>
      </c>
      <c r="F46" s="5">
        <f>D46</f>
        <v>1</v>
      </c>
      <c r="G46" s="5">
        <v>3</v>
      </c>
      <c r="H46" s="5">
        <f>F46*G46</f>
        <v>3</v>
      </c>
    </row>
    <row r="47" spans="1:8" ht="45.2" customHeight="1">
      <c r="A47" s="26" t="s">
        <v>24</v>
      </c>
      <c r="B47" s="151"/>
      <c r="C47" s="152"/>
      <c r="D47" s="88">
        <f>D46</f>
        <v>1</v>
      </c>
    </row>
    <row r="48" spans="1:8" ht="25.5" customHeight="1">
      <c r="A48" s="27" t="s">
        <v>48</v>
      </c>
      <c r="B48" s="153" t="s">
        <v>49</v>
      </c>
      <c r="C48" s="154"/>
      <c r="D48" s="28"/>
    </row>
    <row r="49" spans="1:18" ht="25.5" customHeight="1">
      <c r="A49" s="29" t="s">
        <v>50</v>
      </c>
      <c r="B49" s="153" t="s">
        <v>51</v>
      </c>
      <c r="C49" s="154"/>
      <c r="D49" s="21"/>
    </row>
    <row r="50" spans="1:18" ht="97.5" customHeight="1">
      <c r="A50" s="45" t="s">
        <v>52</v>
      </c>
      <c r="B50" s="30" t="s">
        <v>53</v>
      </c>
      <c r="C50" s="25" t="s">
        <v>280</v>
      </c>
      <c r="D50" s="2">
        <v>1</v>
      </c>
      <c r="F50" s="5">
        <f>D50</f>
        <v>1</v>
      </c>
      <c r="G50" s="5">
        <v>2</v>
      </c>
      <c r="H50" s="5">
        <f>F50*G50</f>
        <v>2</v>
      </c>
    </row>
    <row r="51" spans="1:18" ht="47.25" customHeight="1">
      <c r="A51" s="24" t="s">
        <v>24</v>
      </c>
      <c r="B51" s="151"/>
      <c r="C51" s="152"/>
      <c r="D51" s="88">
        <f>D50</f>
        <v>1</v>
      </c>
    </row>
    <row r="52" spans="1:18" ht="127.5">
      <c r="A52" s="47" t="s">
        <v>54</v>
      </c>
      <c r="B52" s="31" t="s">
        <v>55</v>
      </c>
      <c r="C52" s="124" t="s">
        <v>214</v>
      </c>
      <c r="D52" s="1">
        <v>1</v>
      </c>
      <c r="F52" s="5">
        <f>D52</f>
        <v>1</v>
      </c>
      <c r="G52" s="5">
        <v>1</v>
      </c>
      <c r="H52" s="5">
        <f>F52*G52</f>
        <v>1</v>
      </c>
      <c r="M52" s="31"/>
    </row>
    <row r="53" spans="1:18" ht="47.25" customHeight="1">
      <c r="A53" s="24" t="s">
        <v>24</v>
      </c>
      <c r="B53" s="151"/>
      <c r="C53" s="152"/>
      <c r="D53" s="88">
        <f>D52</f>
        <v>1</v>
      </c>
      <c r="R53" s="124"/>
    </row>
    <row r="54" spans="1:18" ht="47.25" customHeight="1">
      <c r="A54" s="47" t="s">
        <v>56</v>
      </c>
      <c r="B54" s="31" t="s">
        <v>57</v>
      </c>
      <c r="C54" s="31" t="s">
        <v>58</v>
      </c>
      <c r="D54" s="1">
        <v>1</v>
      </c>
      <c r="F54" s="5">
        <f>D54</f>
        <v>1</v>
      </c>
      <c r="G54" s="5">
        <v>1</v>
      </c>
      <c r="H54" s="5">
        <f>F54*G54</f>
        <v>1</v>
      </c>
    </row>
    <row r="55" spans="1:18" ht="47.25" customHeight="1">
      <c r="A55" s="26" t="s">
        <v>24</v>
      </c>
      <c r="B55" s="151"/>
      <c r="C55" s="152"/>
      <c r="D55" s="88">
        <f>D54</f>
        <v>1</v>
      </c>
    </row>
    <row r="56" spans="1:18" ht="26.25" customHeight="1">
      <c r="A56" s="29" t="s">
        <v>59</v>
      </c>
      <c r="B56" s="153" t="s">
        <v>60</v>
      </c>
      <c r="C56" s="154"/>
      <c r="D56" s="21"/>
    </row>
    <row r="57" spans="1:18" ht="54.75" customHeight="1">
      <c r="A57" s="45" t="s">
        <v>61</v>
      </c>
      <c r="B57" s="22" t="s">
        <v>62</v>
      </c>
      <c r="C57" s="22" t="s">
        <v>63</v>
      </c>
      <c r="D57" s="2">
        <v>1</v>
      </c>
      <c r="F57" s="5">
        <f>D57</f>
        <v>1</v>
      </c>
      <c r="G57" s="5">
        <v>2</v>
      </c>
      <c r="H57" s="5">
        <f>F57*G57</f>
        <v>2</v>
      </c>
    </row>
    <row r="58" spans="1:18" ht="47.25" customHeight="1">
      <c r="A58" s="24" t="s">
        <v>24</v>
      </c>
      <c r="B58" s="151"/>
      <c r="C58" s="152"/>
      <c r="D58" s="88">
        <f>D57</f>
        <v>1</v>
      </c>
    </row>
    <row r="59" spans="1:18" ht="54.75" customHeight="1">
      <c r="A59" s="44" t="s">
        <v>64</v>
      </c>
      <c r="B59" s="25" t="s">
        <v>65</v>
      </c>
      <c r="C59" s="25" t="s">
        <v>66</v>
      </c>
      <c r="D59" s="1">
        <v>1</v>
      </c>
      <c r="F59" s="5">
        <f>D59</f>
        <v>1</v>
      </c>
      <c r="G59" s="5">
        <v>2</v>
      </c>
      <c r="H59" s="5">
        <f>F59*G59</f>
        <v>2</v>
      </c>
    </row>
    <row r="60" spans="1:18" ht="47.25" customHeight="1">
      <c r="A60" s="24" t="s">
        <v>24</v>
      </c>
      <c r="B60" s="151"/>
      <c r="C60" s="152"/>
      <c r="D60" s="88">
        <f>D59</f>
        <v>1</v>
      </c>
    </row>
    <row r="61" spans="1:18" ht="69" customHeight="1">
      <c r="A61" s="44" t="s">
        <v>67</v>
      </c>
      <c r="B61" s="25" t="s">
        <v>68</v>
      </c>
      <c r="C61" s="25" t="s">
        <v>69</v>
      </c>
      <c r="D61" s="1">
        <v>1</v>
      </c>
      <c r="F61" s="5">
        <f>D61</f>
        <v>1</v>
      </c>
      <c r="G61" s="5">
        <v>2</v>
      </c>
      <c r="H61" s="5">
        <f>F61*G61</f>
        <v>2</v>
      </c>
    </row>
    <row r="62" spans="1:18" ht="47.25" customHeight="1">
      <c r="A62" s="26" t="s">
        <v>24</v>
      </c>
      <c r="B62" s="151"/>
      <c r="C62" s="152"/>
      <c r="D62" s="88">
        <f>D61</f>
        <v>1</v>
      </c>
    </row>
    <row r="63" spans="1:18" ht="24.75" customHeight="1">
      <c r="A63" s="7" t="s">
        <v>70</v>
      </c>
      <c r="B63" s="231" t="s">
        <v>71</v>
      </c>
      <c r="C63" s="232"/>
      <c r="D63" s="21"/>
    </row>
    <row r="64" spans="1:18" ht="96" customHeight="1">
      <c r="A64" s="43" t="s">
        <v>72</v>
      </c>
      <c r="B64" s="32" t="s">
        <v>73</v>
      </c>
      <c r="C64" s="32" t="s">
        <v>275</v>
      </c>
      <c r="D64" s="2">
        <v>1</v>
      </c>
      <c r="F64" s="5">
        <f>D64</f>
        <v>1</v>
      </c>
      <c r="G64" s="5">
        <v>3</v>
      </c>
      <c r="H64" s="5">
        <f>F64*G64</f>
        <v>3</v>
      </c>
    </row>
    <row r="65" spans="1:8" ht="47.25" customHeight="1">
      <c r="A65" s="24" t="s">
        <v>24</v>
      </c>
      <c r="B65" s="151"/>
      <c r="C65" s="152"/>
      <c r="D65" s="88">
        <f>D64</f>
        <v>1</v>
      </c>
    </row>
    <row r="66" spans="1:8" ht="50.25" customHeight="1">
      <c r="A66" s="48" t="s">
        <v>74</v>
      </c>
      <c r="B66" s="25" t="s">
        <v>75</v>
      </c>
      <c r="C66" s="25" t="s">
        <v>76</v>
      </c>
      <c r="D66" s="1">
        <v>1</v>
      </c>
      <c r="F66" s="5">
        <f>D66</f>
        <v>1</v>
      </c>
      <c r="G66" s="5">
        <v>3</v>
      </c>
      <c r="H66" s="5">
        <f>F66*G66</f>
        <v>3</v>
      </c>
    </row>
    <row r="67" spans="1:8" ht="47.25" customHeight="1">
      <c r="A67" s="24" t="s">
        <v>24</v>
      </c>
      <c r="B67" s="151"/>
      <c r="C67" s="152"/>
      <c r="D67" s="88">
        <f>D66</f>
        <v>1</v>
      </c>
    </row>
    <row r="68" spans="1:8" ht="51.75" customHeight="1">
      <c r="A68" s="44" t="s">
        <v>77</v>
      </c>
      <c r="B68" s="25" t="s">
        <v>78</v>
      </c>
      <c r="C68" s="25" t="s">
        <v>79</v>
      </c>
      <c r="D68" s="1">
        <v>1</v>
      </c>
      <c r="F68" s="5">
        <f>D68</f>
        <v>1</v>
      </c>
      <c r="G68" s="5">
        <v>2</v>
      </c>
      <c r="H68" s="5">
        <f>F68*G68</f>
        <v>2</v>
      </c>
    </row>
    <row r="69" spans="1:8" ht="47.25" customHeight="1">
      <c r="A69" s="24" t="s">
        <v>24</v>
      </c>
      <c r="B69" s="151"/>
      <c r="C69" s="152"/>
      <c r="D69" s="88">
        <f>D68</f>
        <v>1</v>
      </c>
    </row>
    <row r="70" spans="1:8" ht="91.5" customHeight="1">
      <c r="A70" s="47" t="s">
        <v>80</v>
      </c>
      <c r="B70" s="31" t="s">
        <v>81</v>
      </c>
      <c r="C70" s="31" t="s">
        <v>82</v>
      </c>
      <c r="D70" s="1">
        <v>1</v>
      </c>
      <c r="F70" s="5">
        <f>D70</f>
        <v>1</v>
      </c>
      <c r="G70" s="5">
        <v>1</v>
      </c>
      <c r="H70" s="5">
        <f>F70*G70</f>
        <v>1</v>
      </c>
    </row>
    <row r="71" spans="1:8" ht="47.25" customHeight="1">
      <c r="A71" s="24" t="s">
        <v>24</v>
      </c>
      <c r="B71" s="151"/>
      <c r="C71" s="152"/>
      <c r="D71" s="88">
        <f>D70</f>
        <v>1</v>
      </c>
    </row>
    <row r="72" spans="1:8" ht="91.5" customHeight="1">
      <c r="A72" s="44" t="s">
        <v>83</v>
      </c>
      <c r="B72" s="31" t="s">
        <v>84</v>
      </c>
      <c r="C72" s="31" t="s">
        <v>215</v>
      </c>
      <c r="D72" s="1">
        <v>1</v>
      </c>
      <c r="F72" s="5">
        <f>D72</f>
        <v>1</v>
      </c>
      <c r="G72" s="5">
        <v>2</v>
      </c>
      <c r="H72" s="5">
        <f>F72*G72</f>
        <v>2</v>
      </c>
    </row>
    <row r="73" spans="1:8" ht="47.25" customHeight="1">
      <c r="A73" s="24" t="s">
        <v>24</v>
      </c>
      <c r="B73" s="151"/>
      <c r="C73" s="152"/>
      <c r="D73" s="88">
        <f>D72</f>
        <v>1</v>
      </c>
    </row>
    <row r="74" spans="1:8" ht="107.25" customHeight="1">
      <c r="A74" s="46" t="s">
        <v>85</v>
      </c>
      <c r="B74" s="31" t="s">
        <v>86</v>
      </c>
      <c r="C74" s="31" t="s">
        <v>216</v>
      </c>
      <c r="D74" s="1">
        <v>1</v>
      </c>
      <c r="F74" s="5">
        <f>D74</f>
        <v>1</v>
      </c>
      <c r="G74" s="5">
        <v>3</v>
      </c>
      <c r="H74" s="5">
        <f>F74*G74</f>
        <v>3</v>
      </c>
    </row>
    <row r="75" spans="1:8" ht="47.25" customHeight="1">
      <c r="A75" s="24" t="s">
        <v>24</v>
      </c>
      <c r="B75" s="151"/>
      <c r="C75" s="152"/>
      <c r="D75" s="88">
        <f>D74</f>
        <v>1</v>
      </c>
    </row>
    <row r="76" spans="1:8" ht="104.25" customHeight="1">
      <c r="A76" s="44" t="s">
        <v>87</v>
      </c>
      <c r="B76" s="31" t="s">
        <v>88</v>
      </c>
      <c r="C76" s="31" t="s">
        <v>274</v>
      </c>
      <c r="D76" s="1">
        <v>1</v>
      </c>
      <c r="F76" s="5">
        <f>D76</f>
        <v>1</v>
      </c>
      <c r="G76" s="5">
        <v>2</v>
      </c>
      <c r="H76" s="5">
        <f>F76*G76</f>
        <v>2</v>
      </c>
    </row>
    <row r="77" spans="1:8" ht="47.25" customHeight="1">
      <c r="A77" s="24" t="s">
        <v>24</v>
      </c>
      <c r="B77" s="151"/>
      <c r="C77" s="152"/>
      <c r="D77" s="88">
        <f>D76</f>
        <v>1</v>
      </c>
    </row>
    <row r="78" spans="1:8" ht="63" customHeight="1">
      <c r="A78" s="47" t="s">
        <v>89</v>
      </c>
      <c r="B78" s="31" t="s">
        <v>90</v>
      </c>
      <c r="C78" s="25" t="s">
        <v>91</v>
      </c>
      <c r="D78" s="1">
        <v>1</v>
      </c>
      <c r="F78" s="5">
        <f>D78</f>
        <v>1</v>
      </c>
      <c r="G78" s="5">
        <v>1</v>
      </c>
      <c r="H78" s="5">
        <f>F78*G78</f>
        <v>1</v>
      </c>
    </row>
    <row r="79" spans="1:8" ht="47.25" customHeight="1">
      <c r="A79" s="24" t="s">
        <v>24</v>
      </c>
      <c r="B79" s="151"/>
      <c r="C79" s="152"/>
      <c r="D79" s="88">
        <f>D78</f>
        <v>1</v>
      </c>
    </row>
    <row r="80" spans="1:8" ht="63.75" customHeight="1">
      <c r="A80" s="47" t="s">
        <v>92</v>
      </c>
      <c r="B80" s="31" t="s">
        <v>93</v>
      </c>
      <c r="C80" s="31" t="s">
        <v>94</v>
      </c>
      <c r="D80" s="1">
        <v>1</v>
      </c>
      <c r="F80" s="5">
        <f>D80</f>
        <v>1</v>
      </c>
      <c r="G80" s="5">
        <v>1</v>
      </c>
      <c r="H80" s="5">
        <f>F80*G80</f>
        <v>1</v>
      </c>
    </row>
    <row r="81" spans="1:8" ht="47.25" customHeight="1">
      <c r="A81" s="24" t="s">
        <v>24</v>
      </c>
      <c r="B81" s="151"/>
      <c r="C81" s="152"/>
      <c r="D81" s="88">
        <f>D80</f>
        <v>1</v>
      </c>
    </row>
    <row r="82" spans="1:8" ht="85.5" customHeight="1">
      <c r="A82" s="49" t="s">
        <v>95</v>
      </c>
      <c r="B82" s="31" t="s">
        <v>96</v>
      </c>
      <c r="C82" s="31" t="s">
        <v>97</v>
      </c>
      <c r="D82" s="1">
        <v>1</v>
      </c>
      <c r="F82" s="5">
        <f>D82</f>
        <v>1</v>
      </c>
      <c r="G82" s="5">
        <v>2</v>
      </c>
      <c r="H82" s="5">
        <f>F82*G82</f>
        <v>2</v>
      </c>
    </row>
    <row r="83" spans="1:8" ht="47.25" customHeight="1">
      <c r="A83" s="24" t="s">
        <v>24</v>
      </c>
      <c r="B83" s="151"/>
      <c r="C83" s="152"/>
      <c r="D83" s="88">
        <f>D82</f>
        <v>1</v>
      </c>
    </row>
    <row r="84" spans="1:8" ht="52.5" customHeight="1">
      <c r="A84" s="44" t="s">
        <v>98</v>
      </c>
      <c r="B84" s="25" t="s">
        <v>99</v>
      </c>
      <c r="C84" s="25" t="s">
        <v>100</v>
      </c>
      <c r="D84" s="1">
        <v>1</v>
      </c>
      <c r="F84" s="5">
        <f>D84</f>
        <v>1</v>
      </c>
      <c r="G84" s="5">
        <v>2</v>
      </c>
      <c r="H84" s="5">
        <f>F84*G84</f>
        <v>2</v>
      </c>
    </row>
    <row r="85" spans="1:8" ht="47.25" customHeight="1">
      <c r="A85" s="24" t="s">
        <v>24</v>
      </c>
      <c r="B85" s="151"/>
      <c r="C85" s="152"/>
      <c r="D85" s="88">
        <f>D84</f>
        <v>1</v>
      </c>
    </row>
    <row r="86" spans="1:8" ht="50.25" customHeight="1">
      <c r="A86" s="49" t="s">
        <v>101</v>
      </c>
      <c r="B86" s="25" t="s">
        <v>102</v>
      </c>
      <c r="C86" s="25" t="s">
        <v>103</v>
      </c>
      <c r="D86" s="1">
        <v>1</v>
      </c>
      <c r="F86" s="5">
        <f>D86</f>
        <v>1</v>
      </c>
      <c r="G86" s="5">
        <v>1</v>
      </c>
      <c r="H86" s="5">
        <f>F86*G86</f>
        <v>1</v>
      </c>
    </row>
    <row r="87" spans="1:8" ht="47.25" customHeight="1">
      <c r="A87" s="26" t="s">
        <v>24</v>
      </c>
      <c r="B87" s="151"/>
      <c r="C87" s="152"/>
      <c r="D87" s="88">
        <f>D86</f>
        <v>1</v>
      </c>
    </row>
    <row r="88" spans="1:8" ht="27" customHeight="1">
      <c r="A88" s="29" t="s">
        <v>104</v>
      </c>
      <c r="B88" s="153" t="s">
        <v>197</v>
      </c>
      <c r="C88" s="154"/>
      <c r="D88" s="21"/>
    </row>
    <row r="89" spans="1:8" ht="72" customHeight="1">
      <c r="A89" s="43" t="s">
        <v>105</v>
      </c>
      <c r="B89" s="32" t="s">
        <v>106</v>
      </c>
      <c r="C89" s="32" t="s">
        <v>107</v>
      </c>
      <c r="D89" s="2">
        <v>1</v>
      </c>
      <c r="F89" s="5">
        <f>D89</f>
        <v>1</v>
      </c>
      <c r="G89" s="5">
        <v>3</v>
      </c>
      <c r="H89" s="5">
        <f>F89*G89</f>
        <v>3</v>
      </c>
    </row>
    <row r="90" spans="1:8" ht="47.25" customHeight="1">
      <c r="A90" s="24" t="s">
        <v>24</v>
      </c>
      <c r="B90" s="151"/>
      <c r="C90" s="152"/>
      <c r="D90" s="88">
        <f>D89</f>
        <v>1</v>
      </c>
    </row>
    <row r="91" spans="1:8" ht="52.5" customHeight="1">
      <c r="A91" s="44" t="s">
        <v>108</v>
      </c>
      <c r="B91" s="31" t="s">
        <v>109</v>
      </c>
      <c r="C91" s="31" t="s">
        <v>110</v>
      </c>
      <c r="D91" s="1">
        <v>1</v>
      </c>
      <c r="F91" s="5">
        <f>D91</f>
        <v>1</v>
      </c>
      <c r="G91" s="5">
        <v>2</v>
      </c>
      <c r="H91" s="5">
        <f>F91*G91</f>
        <v>2</v>
      </c>
    </row>
    <row r="92" spans="1:8" ht="47.25" customHeight="1">
      <c r="A92" s="24" t="s">
        <v>24</v>
      </c>
      <c r="B92" s="151"/>
      <c r="C92" s="152"/>
      <c r="D92" s="88">
        <f>D91</f>
        <v>1</v>
      </c>
    </row>
    <row r="93" spans="1:8" ht="43.5" customHeight="1">
      <c r="A93" s="44" t="s">
        <v>111</v>
      </c>
      <c r="B93" s="31" t="s">
        <v>112</v>
      </c>
      <c r="C93" s="31" t="s">
        <v>113</v>
      </c>
      <c r="D93" s="1">
        <v>1</v>
      </c>
      <c r="F93" s="5">
        <f>D93</f>
        <v>1</v>
      </c>
      <c r="G93" s="5">
        <v>2</v>
      </c>
      <c r="H93" s="5">
        <f>F93*G93</f>
        <v>2</v>
      </c>
    </row>
    <row r="94" spans="1:8" ht="47.25" customHeight="1">
      <c r="A94" s="24" t="s">
        <v>24</v>
      </c>
      <c r="B94" s="151"/>
      <c r="C94" s="152"/>
      <c r="D94" s="88">
        <f>D93</f>
        <v>1</v>
      </c>
    </row>
    <row r="95" spans="1:8" ht="52.5" customHeight="1">
      <c r="A95" s="47" t="s">
        <v>114</v>
      </c>
      <c r="B95" s="31" t="s">
        <v>115</v>
      </c>
      <c r="C95" s="31" t="s">
        <v>116</v>
      </c>
      <c r="D95" s="1">
        <v>1</v>
      </c>
      <c r="F95" s="5">
        <f>D95</f>
        <v>1</v>
      </c>
      <c r="G95" s="5">
        <v>1</v>
      </c>
      <c r="H95" s="5">
        <f>F95*G95</f>
        <v>1</v>
      </c>
    </row>
    <row r="96" spans="1:8" ht="47.25" customHeight="1">
      <c r="A96" s="24" t="s">
        <v>24</v>
      </c>
      <c r="B96" s="151"/>
      <c r="C96" s="152"/>
      <c r="D96" s="88">
        <f>D95</f>
        <v>1</v>
      </c>
    </row>
    <row r="97" spans="1:8" ht="36.75" customHeight="1">
      <c r="A97" s="47" t="s">
        <v>117</v>
      </c>
      <c r="B97" s="33" t="s">
        <v>118</v>
      </c>
      <c r="C97" s="31" t="s">
        <v>119</v>
      </c>
      <c r="D97" s="1">
        <v>1</v>
      </c>
      <c r="F97" s="5">
        <f>D97</f>
        <v>1</v>
      </c>
      <c r="G97" s="5">
        <v>1</v>
      </c>
      <c r="H97" s="5">
        <f>F97*G97</f>
        <v>1</v>
      </c>
    </row>
    <row r="98" spans="1:8" ht="47.25" customHeight="1">
      <c r="A98" s="24" t="s">
        <v>24</v>
      </c>
      <c r="B98" s="151"/>
      <c r="C98" s="152"/>
      <c r="D98" s="88">
        <f>D97</f>
        <v>1</v>
      </c>
    </row>
    <row r="99" spans="1:8" ht="87.75" customHeight="1">
      <c r="A99" s="47" t="s">
        <v>120</v>
      </c>
      <c r="B99" s="31" t="s">
        <v>121</v>
      </c>
      <c r="C99" s="31" t="s">
        <v>217</v>
      </c>
      <c r="D99" s="1">
        <v>1</v>
      </c>
      <c r="F99" s="5">
        <f>D99</f>
        <v>1</v>
      </c>
      <c r="G99" s="5">
        <v>1</v>
      </c>
      <c r="H99" s="5">
        <f>F99*G99</f>
        <v>1</v>
      </c>
    </row>
    <row r="100" spans="1:8" ht="47.25" customHeight="1">
      <c r="A100" s="26" t="s">
        <v>24</v>
      </c>
      <c r="B100" s="151"/>
      <c r="C100" s="152"/>
      <c r="D100" s="88">
        <f>D99</f>
        <v>1</v>
      </c>
    </row>
    <row r="101" spans="1:8" ht="26.25" customHeight="1">
      <c r="A101" s="29" t="s">
        <v>122</v>
      </c>
      <c r="B101" s="153" t="s">
        <v>123</v>
      </c>
      <c r="C101" s="154"/>
      <c r="D101" s="34"/>
    </row>
    <row r="102" spans="1:8" ht="117.75" customHeight="1">
      <c r="A102" s="43" t="s">
        <v>124</v>
      </c>
      <c r="B102" s="32" t="s">
        <v>221</v>
      </c>
      <c r="C102" s="125" t="s">
        <v>218</v>
      </c>
      <c r="D102" s="2">
        <v>1</v>
      </c>
      <c r="F102" s="5">
        <f>D102</f>
        <v>1</v>
      </c>
      <c r="G102" s="5">
        <v>3</v>
      </c>
      <c r="H102" s="5">
        <f>F102*G102</f>
        <v>3</v>
      </c>
    </row>
    <row r="103" spans="1:8" ht="47.25" customHeight="1">
      <c r="A103" s="26" t="s">
        <v>24</v>
      </c>
      <c r="B103" s="151"/>
      <c r="C103" s="152"/>
      <c r="D103" s="88">
        <f>D102</f>
        <v>1</v>
      </c>
    </row>
    <row r="104" spans="1:8" ht="26.25" customHeight="1">
      <c r="A104" s="29" t="s">
        <v>125</v>
      </c>
      <c r="B104" s="153" t="s">
        <v>126</v>
      </c>
      <c r="C104" s="154"/>
      <c r="D104" s="21"/>
    </row>
    <row r="105" spans="1:8" ht="113.25" customHeight="1">
      <c r="A105" s="45" t="s">
        <v>127</v>
      </c>
      <c r="B105" s="22" t="s">
        <v>128</v>
      </c>
      <c r="C105" s="22" t="s">
        <v>129</v>
      </c>
      <c r="D105" s="2">
        <v>1</v>
      </c>
      <c r="F105" s="5">
        <f>D105</f>
        <v>1</v>
      </c>
      <c r="G105" s="5">
        <v>2</v>
      </c>
      <c r="H105" s="5">
        <f>F105*G105</f>
        <v>2</v>
      </c>
    </row>
    <row r="106" spans="1:8" ht="47.25" customHeight="1">
      <c r="A106" s="24" t="s">
        <v>24</v>
      </c>
      <c r="B106" s="151"/>
      <c r="C106" s="152"/>
      <c r="D106" s="88">
        <f>D105</f>
        <v>1</v>
      </c>
    </row>
    <row r="107" spans="1:8" ht="70.5" customHeight="1">
      <c r="A107" s="44" t="s">
        <v>130</v>
      </c>
      <c r="B107" s="25" t="s">
        <v>131</v>
      </c>
      <c r="C107" s="25" t="s">
        <v>132</v>
      </c>
      <c r="D107" s="1">
        <v>1</v>
      </c>
      <c r="F107" s="5">
        <f>D107</f>
        <v>1</v>
      </c>
      <c r="G107" s="5">
        <v>2</v>
      </c>
      <c r="H107" s="5">
        <f>F107*G107</f>
        <v>2</v>
      </c>
    </row>
    <row r="108" spans="1:8" ht="47.25" customHeight="1">
      <c r="A108" s="24" t="s">
        <v>24</v>
      </c>
      <c r="B108" s="151"/>
      <c r="C108" s="152"/>
      <c r="D108" s="88">
        <f>D107</f>
        <v>1</v>
      </c>
    </row>
    <row r="109" spans="1:8" ht="81.75" customHeight="1">
      <c r="A109" s="46" t="s">
        <v>133</v>
      </c>
      <c r="B109" s="25" t="s">
        <v>134</v>
      </c>
      <c r="C109" s="25" t="s">
        <v>135</v>
      </c>
      <c r="D109" s="1">
        <v>1</v>
      </c>
      <c r="F109" s="5">
        <f>D109</f>
        <v>1</v>
      </c>
      <c r="G109" s="5">
        <v>3</v>
      </c>
      <c r="H109" s="5">
        <f>F109*G109</f>
        <v>3</v>
      </c>
    </row>
    <row r="110" spans="1:8" ht="47.25" customHeight="1">
      <c r="A110" s="24" t="s">
        <v>24</v>
      </c>
      <c r="B110" s="151"/>
      <c r="C110" s="152"/>
      <c r="D110" s="88">
        <f>D109</f>
        <v>1</v>
      </c>
    </row>
    <row r="111" spans="1:8" ht="86.25" customHeight="1">
      <c r="A111" s="47" t="s">
        <v>136</v>
      </c>
      <c r="B111" s="25" t="s">
        <v>137</v>
      </c>
      <c r="C111" s="25" t="s">
        <v>138</v>
      </c>
      <c r="D111" s="1">
        <v>1</v>
      </c>
      <c r="F111" s="5">
        <f>D111</f>
        <v>1</v>
      </c>
      <c r="G111" s="5">
        <v>1</v>
      </c>
      <c r="H111" s="5">
        <f>F111*G111</f>
        <v>1</v>
      </c>
    </row>
    <row r="112" spans="1:8" ht="47.25" customHeight="1">
      <c r="A112" s="26" t="s">
        <v>24</v>
      </c>
      <c r="B112" s="151"/>
      <c r="C112" s="152"/>
      <c r="D112" s="88">
        <f>D111</f>
        <v>1</v>
      </c>
    </row>
    <row r="113" spans="1:8" ht="24.75" customHeight="1">
      <c r="A113" s="20" t="s">
        <v>139</v>
      </c>
      <c r="B113" s="153" t="s">
        <v>140</v>
      </c>
      <c r="C113" s="154"/>
      <c r="D113" s="21"/>
    </row>
    <row r="114" spans="1:8" ht="83.25" customHeight="1">
      <c r="A114" s="43" t="s">
        <v>141</v>
      </c>
      <c r="B114" s="22" t="s">
        <v>142</v>
      </c>
      <c r="C114" s="22" t="s">
        <v>143</v>
      </c>
      <c r="D114" s="2">
        <v>1</v>
      </c>
      <c r="F114" s="5">
        <f>D114</f>
        <v>1</v>
      </c>
      <c r="G114" s="5">
        <v>3</v>
      </c>
      <c r="H114" s="5">
        <f>F114*G114</f>
        <v>3</v>
      </c>
    </row>
    <row r="115" spans="1:8" ht="47.25" customHeight="1">
      <c r="A115" s="24" t="s">
        <v>24</v>
      </c>
      <c r="B115" s="151"/>
      <c r="C115" s="152"/>
      <c r="D115" s="88">
        <f>D114</f>
        <v>1</v>
      </c>
    </row>
    <row r="116" spans="1:8" ht="79.5" customHeight="1">
      <c r="A116" s="46" t="s">
        <v>144</v>
      </c>
      <c r="B116" s="25" t="s">
        <v>145</v>
      </c>
      <c r="C116" s="25" t="s">
        <v>146</v>
      </c>
      <c r="D116" s="1">
        <v>1</v>
      </c>
      <c r="F116" s="5">
        <f>D116</f>
        <v>1</v>
      </c>
      <c r="G116" s="5">
        <v>3</v>
      </c>
      <c r="H116" s="5">
        <f>F116*G116</f>
        <v>3</v>
      </c>
    </row>
    <row r="117" spans="1:8" ht="47.25" customHeight="1">
      <c r="A117" s="24" t="s">
        <v>24</v>
      </c>
      <c r="B117" s="151"/>
      <c r="C117" s="152"/>
      <c r="D117" s="88">
        <f>D116</f>
        <v>1</v>
      </c>
    </row>
    <row r="118" spans="1:8" ht="94.5" customHeight="1">
      <c r="A118" s="46" t="s">
        <v>147</v>
      </c>
      <c r="B118" s="35" t="s">
        <v>222</v>
      </c>
      <c r="C118" s="35" t="s">
        <v>196</v>
      </c>
      <c r="D118" s="1">
        <v>1</v>
      </c>
      <c r="F118" s="5">
        <f>D118</f>
        <v>1</v>
      </c>
      <c r="G118" s="5">
        <v>3</v>
      </c>
      <c r="H118" s="5">
        <f>F118*G118</f>
        <v>3</v>
      </c>
    </row>
    <row r="119" spans="1:8" ht="47.25" customHeight="1">
      <c r="A119" s="24" t="s">
        <v>24</v>
      </c>
      <c r="B119" s="151"/>
      <c r="C119" s="152"/>
      <c r="D119" s="88">
        <f>D118</f>
        <v>1</v>
      </c>
    </row>
    <row r="120" spans="1:8" ht="123.75" customHeight="1">
      <c r="A120" s="46" t="s">
        <v>148</v>
      </c>
      <c r="B120" s="25" t="s">
        <v>149</v>
      </c>
      <c r="C120" s="25" t="s">
        <v>150</v>
      </c>
      <c r="D120" s="1">
        <v>1</v>
      </c>
      <c r="F120" s="5">
        <f>D120</f>
        <v>1</v>
      </c>
      <c r="G120" s="5">
        <v>3</v>
      </c>
      <c r="H120" s="5">
        <f>F120*G120</f>
        <v>3</v>
      </c>
    </row>
    <row r="121" spans="1:8" ht="47.25" customHeight="1">
      <c r="A121" s="24" t="s">
        <v>24</v>
      </c>
      <c r="B121" s="151"/>
      <c r="C121" s="152"/>
      <c r="D121" s="88">
        <f>D120</f>
        <v>1</v>
      </c>
    </row>
    <row r="122" spans="1:8" ht="41.25" customHeight="1">
      <c r="A122" s="46" t="s">
        <v>151</v>
      </c>
      <c r="B122" s="25" t="s">
        <v>152</v>
      </c>
      <c r="C122" s="25" t="s">
        <v>153</v>
      </c>
      <c r="D122" s="1">
        <v>1</v>
      </c>
      <c r="F122" s="5">
        <f>D122</f>
        <v>1</v>
      </c>
      <c r="G122" s="5">
        <v>3</v>
      </c>
      <c r="H122" s="5">
        <f>F122*G122</f>
        <v>3</v>
      </c>
    </row>
    <row r="123" spans="1:8" ht="47.25" customHeight="1">
      <c r="A123" s="24" t="s">
        <v>24</v>
      </c>
      <c r="B123" s="151"/>
      <c r="C123" s="152"/>
      <c r="D123" s="88">
        <f>D122</f>
        <v>1</v>
      </c>
    </row>
    <row r="124" spans="1:8" ht="79.5" customHeight="1">
      <c r="A124" s="46" t="s">
        <v>154</v>
      </c>
      <c r="B124" s="35" t="s">
        <v>155</v>
      </c>
      <c r="C124" s="35" t="s">
        <v>156</v>
      </c>
      <c r="D124" s="1">
        <v>1</v>
      </c>
      <c r="F124" s="5">
        <f>D124</f>
        <v>1</v>
      </c>
      <c r="G124" s="5">
        <v>3</v>
      </c>
      <c r="H124" s="5">
        <f>F124*G124</f>
        <v>3</v>
      </c>
    </row>
    <row r="125" spans="1:8" ht="47.25" customHeight="1">
      <c r="A125" s="24" t="s">
        <v>24</v>
      </c>
      <c r="B125" s="151"/>
      <c r="C125" s="152"/>
      <c r="D125" s="88">
        <f>D124</f>
        <v>1</v>
      </c>
    </row>
    <row r="126" spans="1:8" ht="90.75" customHeight="1">
      <c r="A126" s="44" t="s">
        <v>157</v>
      </c>
      <c r="B126" s="25" t="s">
        <v>158</v>
      </c>
      <c r="C126" s="25" t="s">
        <v>159</v>
      </c>
      <c r="D126" s="1">
        <v>1</v>
      </c>
      <c r="F126" s="5">
        <f>D126</f>
        <v>1</v>
      </c>
      <c r="G126" s="5">
        <v>2</v>
      </c>
      <c r="H126" s="5">
        <f>F126*G126</f>
        <v>2</v>
      </c>
    </row>
    <row r="127" spans="1:8" ht="47.25" customHeight="1">
      <c r="A127" s="24" t="s">
        <v>24</v>
      </c>
      <c r="B127" s="151"/>
      <c r="C127" s="152"/>
      <c r="D127" s="88">
        <f>D126</f>
        <v>1</v>
      </c>
    </row>
    <row r="128" spans="1:8" ht="102" customHeight="1">
      <c r="A128" s="46" t="s">
        <v>160</v>
      </c>
      <c r="B128" s="25" t="s">
        <v>161</v>
      </c>
      <c r="C128" s="25" t="s">
        <v>219</v>
      </c>
      <c r="D128" s="1">
        <v>1</v>
      </c>
      <c r="F128" s="5">
        <f>D128</f>
        <v>1</v>
      </c>
      <c r="G128" s="5">
        <v>3</v>
      </c>
      <c r="H128" s="5">
        <f>F128*G128</f>
        <v>3</v>
      </c>
    </row>
    <row r="129" spans="1:8" ht="47.25" customHeight="1">
      <c r="A129" s="24" t="s">
        <v>24</v>
      </c>
      <c r="B129" s="151"/>
      <c r="C129" s="152"/>
      <c r="D129" s="88">
        <f>D128</f>
        <v>1</v>
      </c>
    </row>
    <row r="130" spans="1:8" ht="73.5" customHeight="1">
      <c r="A130" s="47" t="s">
        <v>162</v>
      </c>
      <c r="B130" s="25" t="s">
        <v>163</v>
      </c>
      <c r="C130" s="25" t="s">
        <v>164</v>
      </c>
      <c r="D130" s="1">
        <v>1</v>
      </c>
      <c r="F130" s="5">
        <f>D130</f>
        <v>1</v>
      </c>
      <c r="G130" s="5">
        <v>1</v>
      </c>
      <c r="H130" s="5">
        <f>F130*G130</f>
        <v>1</v>
      </c>
    </row>
    <row r="131" spans="1:8" ht="47.25" customHeight="1">
      <c r="A131" s="24" t="s">
        <v>24</v>
      </c>
      <c r="B131" s="151"/>
      <c r="C131" s="152"/>
      <c r="D131" s="88">
        <f>D130</f>
        <v>1</v>
      </c>
    </row>
    <row r="132" spans="1:8" ht="54.75" customHeight="1">
      <c r="A132" s="44" t="s">
        <v>165</v>
      </c>
      <c r="B132" s="25" t="s">
        <v>166</v>
      </c>
      <c r="C132" s="25" t="s">
        <v>167</v>
      </c>
      <c r="D132" s="1">
        <v>1</v>
      </c>
      <c r="F132" s="5">
        <f>D132</f>
        <v>1</v>
      </c>
      <c r="G132" s="5">
        <v>2</v>
      </c>
      <c r="H132" s="5">
        <f>F132*G132</f>
        <v>2</v>
      </c>
    </row>
    <row r="133" spans="1:8" ht="47.25" customHeight="1">
      <c r="A133" s="24" t="s">
        <v>24</v>
      </c>
      <c r="B133" s="151"/>
      <c r="C133" s="152"/>
      <c r="D133" s="88">
        <f>D132</f>
        <v>1</v>
      </c>
    </row>
    <row r="134" spans="1:8" ht="131.25" customHeight="1">
      <c r="A134" s="44" t="s">
        <v>168</v>
      </c>
      <c r="B134" s="25" t="s">
        <v>169</v>
      </c>
      <c r="C134" s="25" t="s">
        <v>170</v>
      </c>
      <c r="D134" s="1">
        <v>1</v>
      </c>
      <c r="F134" s="5">
        <f>D134</f>
        <v>1</v>
      </c>
      <c r="G134" s="5">
        <v>2</v>
      </c>
      <c r="H134" s="5">
        <f>F134*G134</f>
        <v>2</v>
      </c>
    </row>
    <row r="135" spans="1:8" ht="47.25" customHeight="1">
      <c r="A135" s="24" t="s">
        <v>24</v>
      </c>
      <c r="B135" s="151"/>
      <c r="C135" s="152"/>
      <c r="D135" s="88">
        <f>D134</f>
        <v>1</v>
      </c>
    </row>
    <row r="136" spans="1:8" ht="46.5" customHeight="1">
      <c r="A136" s="44" t="s">
        <v>171</v>
      </c>
      <c r="B136" s="25" t="s">
        <v>172</v>
      </c>
      <c r="C136" s="25" t="s">
        <v>173</v>
      </c>
      <c r="D136" s="1">
        <v>1</v>
      </c>
      <c r="F136" s="5">
        <f>D136</f>
        <v>1</v>
      </c>
      <c r="G136" s="5">
        <v>2</v>
      </c>
      <c r="H136" s="5">
        <f>F136*G136</f>
        <v>2</v>
      </c>
    </row>
    <row r="137" spans="1:8" ht="47.25" customHeight="1">
      <c r="A137" s="24" t="s">
        <v>24</v>
      </c>
      <c r="B137" s="151"/>
      <c r="C137" s="152"/>
      <c r="D137" s="88">
        <f>D136</f>
        <v>1</v>
      </c>
    </row>
    <row r="138" spans="1:8" ht="102.75" customHeight="1">
      <c r="A138" s="50" t="s">
        <v>174</v>
      </c>
      <c r="B138" s="36" t="s">
        <v>223</v>
      </c>
      <c r="C138" s="36" t="s">
        <v>220</v>
      </c>
      <c r="D138" s="1">
        <v>1</v>
      </c>
      <c r="F138" s="5">
        <f>D138</f>
        <v>1</v>
      </c>
      <c r="G138" s="5">
        <v>2</v>
      </c>
      <c r="H138" s="5">
        <f>F138*G138</f>
        <v>2</v>
      </c>
    </row>
    <row r="139" spans="1:8" ht="47.25" customHeight="1">
      <c r="A139" s="24" t="s">
        <v>24</v>
      </c>
      <c r="B139" s="151"/>
      <c r="C139" s="152"/>
      <c r="D139" s="88">
        <f>D138</f>
        <v>1</v>
      </c>
    </row>
    <row r="140" spans="1:8" ht="51" customHeight="1">
      <c r="A140" s="50" t="s">
        <v>175</v>
      </c>
      <c r="B140" s="25" t="s">
        <v>176</v>
      </c>
      <c r="C140" s="25" t="s">
        <v>177</v>
      </c>
      <c r="D140" s="1">
        <v>1</v>
      </c>
      <c r="F140" s="5">
        <f>D140</f>
        <v>1</v>
      </c>
      <c r="G140" s="5">
        <v>2</v>
      </c>
      <c r="H140" s="5">
        <f>F140*G140</f>
        <v>2</v>
      </c>
    </row>
    <row r="141" spans="1:8" ht="47.25" customHeight="1">
      <c r="A141" s="24" t="s">
        <v>24</v>
      </c>
      <c r="B141" s="151"/>
      <c r="C141" s="152"/>
      <c r="D141" s="88">
        <f>D140</f>
        <v>1</v>
      </c>
    </row>
    <row r="142" spans="1:8" ht="88.5" customHeight="1">
      <c r="A142" s="51" t="s">
        <v>178</v>
      </c>
      <c r="B142" s="25" t="s">
        <v>179</v>
      </c>
      <c r="C142" s="25" t="s">
        <v>180</v>
      </c>
      <c r="D142" s="1">
        <v>1</v>
      </c>
      <c r="F142" s="5">
        <f>D142</f>
        <v>1</v>
      </c>
      <c r="G142" s="5">
        <v>3</v>
      </c>
      <c r="H142" s="5">
        <f>F142*G142</f>
        <v>3</v>
      </c>
    </row>
    <row r="143" spans="1:8" ht="47.25" customHeight="1">
      <c r="A143" s="24" t="s">
        <v>24</v>
      </c>
      <c r="B143" s="151"/>
      <c r="C143" s="152"/>
      <c r="D143" s="88">
        <f>D142</f>
        <v>1</v>
      </c>
    </row>
    <row r="144" spans="1:8" ht="72" customHeight="1">
      <c r="A144" s="52" t="s">
        <v>181</v>
      </c>
      <c r="B144" s="25" t="s">
        <v>198</v>
      </c>
      <c r="C144" s="25" t="s">
        <v>199</v>
      </c>
      <c r="D144" s="1">
        <v>1</v>
      </c>
      <c r="F144" s="5">
        <f>D144</f>
        <v>1</v>
      </c>
      <c r="G144" s="5">
        <v>1</v>
      </c>
      <c r="H144" s="5">
        <f>F144*G144</f>
        <v>1</v>
      </c>
    </row>
    <row r="145" spans="1:8" ht="47.25" customHeight="1">
      <c r="A145" s="24" t="s">
        <v>24</v>
      </c>
      <c r="B145" s="151"/>
      <c r="C145" s="152"/>
      <c r="D145" s="88">
        <f>D144</f>
        <v>1</v>
      </c>
    </row>
    <row r="146" spans="1:8" ht="93.75" customHeight="1">
      <c r="A146" s="52" t="s">
        <v>182</v>
      </c>
      <c r="B146" s="25" t="s">
        <v>183</v>
      </c>
      <c r="C146" s="25" t="s">
        <v>184</v>
      </c>
      <c r="D146" s="1">
        <v>1</v>
      </c>
      <c r="F146" s="5">
        <f>D146</f>
        <v>1</v>
      </c>
      <c r="G146" s="5">
        <v>1</v>
      </c>
      <c r="H146" s="5">
        <f>F146*G146</f>
        <v>1</v>
      </c>
    </row>
    <row r="147" spans="1:8" ht="47.25" customHeight="1">
      <c r="A147" s="26" t="s">
        <v>24</v>
      </c>
      <c r="B147" s="151"/>
      <c r="C147" s="152"/>
      <c r="D147" s="88">
        <f>D146</f>
        <v>1</v>
      </c>
    </row>
    <row r="148" spans="1:8" ht="26.25" customHeight="1">
      <c r="A148" s="20" t="s">
        <v>185</v>
      </c>
      <c r="B148" s="153" t="s">
        <v>186</v>
      </c>
      <c r="C148" s="154"/>
      <c r="D148" s="21"/>
    </row>
    <row r="149" spans="1:8" ht="42" customHeight="1">
      <c r="A149" s="45" t="s">
        <v>187</v>
      </c>
      <c r="B149" s="37" t="s">
        <v>188</v>
      </c>
      <c r="C149" s="32" t="s">
        <v>189</v>
      </c>
      <c r="D149" s="2">
        <v>1</v>
      </c>
      <c r="F149" s="5">
        <f>D149</f>
        <v>1</v>
      </c>
      <c r="G149" s="5">
        <v>2</v>
      </c>
      <c r="H149" s="5">
        <f>F149*G149</f>
        <v>2</v>
      </c>
    </row>
    <row r="150" spans="1:8" ht="47.25" customHeight="1">
      <c r="A150" s="24" t="s">
        <v>24</v>
      </c>
      <c r="B150" s="151"/>
      <c r="C150" s="152"/>
      <c r="D150" s="88">
        <f>D149</f>
        <v>1</v>
      </c>
    </row>
    <row r="151" spans="1:8" ht="117" customHeight="1">
      <c r="A151" s="52" t="s">
        <v>190</v>
      </c>
      <c r="B151" s="38" t="s">
        <v>191</v>
      </c>
      <c r="C151" s="31" t="s">
        <v>192</v>
      </c>
      <c r="D151" s="1">
        <v>1</v>
      </c>
      <c r="F151" s="5">
        <f>D151</f>
        <v>1</v>
      </c>
      <c r="G151" s="5">
        <v>1</v>
      </c>
      <c r="H151" s="5">
        <f>F151*G151</f>
        <v>1</v>
      </c>
    </row>
    <row r="152" spans="1:8" ht="47.25" customHeight="1">
      <c r="A152" s="39" t="s">
        <v>24</v>
      </c>
      <c r="B152" s="151"/>
      <c r="C152" s="152"/>
      <c r="D152" s="88">
        <f>D151</f>
        <v>1</v>
      </c>
    </row>
    <row r="153" spans="1:8" ht="25.5" customHeight="1">
      <c r="A153" s="153" t="s">
        <v>528</v>
      </c>
      <c r="B153" s="154"/>
      <c r="C153" s="154"/>
      <c r="D153" s="40"/>
    </row>
    <row r="154" spans="1:8" ht="20.100000000000001" customHeight="1">
      <c r="A154" s="20" t="s">
        <v>456</v>
      </c>
      <c r="B154" s="153" t="s">
        <v>457</v>
      </c>
      <c r="C154" s="154"/>
      <c r="D154" s="21"/>
    </row>
    <row r="155" spans="1:8" ht="18" customHeight="1">
      <c r="A155" s="20" t="s">
        <v>1</v>
      </c>
      <c r="B155" s="153" t="s">
        <v>458</v>
      </c>
      <c r="C155" s="154"/>
      <c r="D155" s="21"/>
    </row>
    <row r="156" spans="1:8" ht="89.25">
      <c r="A156" s="119" t="s">
        <v>459</v>
      </c>
      <c r="B156" s="134" t="s">
        <v>529</v>
      </c>
      <c r="C156" s="135" t="s">
        <v>530</v>
      </c>
      <c r="D156" s="116">
        <v>1</v>
      </c>
      <c r="F156" s="5">
        <f>D156</f>
        <v>1</v>
      </c>
      <c r="G156" s="5">
        <v>3</v>
      </c>
      <c r="H156" s="5">
        <f>F156*G156</f>
        <v>3</v>
      </c>
    </row>
    <row r="157" spans="1:8" ht="47.25" customHeight="1">
      <c r="A157" s="114" t="s">
        <v>24</v>
      </c>
      <c r="B157" s="152"/>
      <c r="C157" s="152"/>
      <c r="D157" s="88">
        <f>D156</f>
        <v>1</v>
      </c>
    </row>
    <row r="158" spans="1:8" ht="63.75">
      <c r="A158" s="120" t="s">
        <v>460</v>
      </c>
      <c r="B158" s="134" t="s">
        <v>531</v>
      </c>
      <c r="C158" s="134" t="s">
        <v>532</v>
      </c>
      <c r="D158" s="123">
        <v>1</v>
      </c>
      <c r="F158" s="5">
        <f>D158</f>
        <v>1</v>
      </c>
      <c r="G158" s="5">
        <v>3</v>
      </c>
      <c r="H158" s="5">
        <f>F158*G158</f>
        <v>3</v>
      </c>
    </row>
    <row r="159" spans="1:8" ht="47.25" customHeight="1">
      <c r="A159" s="114" t="s">
        <v>24</v>
      </c>
      <c r="B159" s="151"/>
      <c r="C159" s="152"/>
      <c r="D159" s="88">
        <f>D158</f>
        <v>1</v>
      </c>
    </row>
    <row r="160" spans="1:8" ht="114.75">
      <c r="A160" s="120" t="s">
        <v>533</v>
      </c>
      <c r="B160" s="134" t="s">
        <v>534</v>
      </c>
      <c r="C160" s="117" t="s">
        <v>535</v>
      </c>
      <c r="D160" s="123">
        <v>1</v>
      </c>
      <c r="F160" s="5">
        <f>D160</f>
        <v>1</v>
      </c>
      <c r="G160" s="5">
        <v>3</v>
      </c>
      <c r="H160" s="5">
        <f>F160*G160</f>
        <v>3</v>
      </c>
    </row>
    <row r="161" spans="1:8" ht="47.25" customHeight="1">
      <c r="A161" s="114" t="s">
        <v>24</v>
      </c>
      <c r="B161" s="151"/>
      <c r="C161" s="152"/>
      <c r="D161" s="88">
        <f>D160</f>
        <v>1</v>
      </c>
    </row>
    <row r="162" spans="1:8" ht="18" customHeight="1">
      <c r="A162" s="20" t="s">
        <v>2</v>
      </c>
      <c r="B162" s="153" t="s">
        <v>536</v>
      </c>
      <c r="C162" s="154"/>
      <c r="D162" s="121"/>
    </row>
    <row r="163" spans="1:8" ht="68.25" customHeight="1">
      <c r="A163" s="89" t="s">
        <v>461</v>
      </c>
      <c r="B163" s="135" t="s">
        <v>463</v>
      </c>
      <c r="C163" s="136" t="s">
        <v>477</v>
      </c>
      <c r="D163" s="122">
        <v>1</v>
      </c>
      <c r="F163" s="5">
        <f>D163</f>
        <v>1</v>
      </c>
      <c r="G163" s="5">
        <v>1</v>
      </c>
      <c r="H163" s="5">
        <f>F163*G163</f>
        <v>1</v>
      </c>
    </row>
    <row r="164" spans="1:8" ht="47.25" customHeight="1">
      <c r="A164" s="114" t="s">
        <v>24</v>
      </c>
      <c r="B164" s="151"/>
      <c r="C164" s="152"/>
      <c r="D164" s="88">
        <f>D163</f>
        <v>1</v>
      </c>
    </row>
    <row r="165" spans="1:8" ht="25.5" customHeight="1">
      <c r="A165" s="20" t="s">
        <v>3</v>
      </c>
      <c r="B165" s="153" t="s">
        <v>464</v>
      </c>
      <c r="C165" s="154"/>
      <c r="D165" s="121"/>
    </row>
    <row r="166" spans="1:8" ht="52.5" customHeight="1">
      <c r="A166" s="44" t="s">
        <v>462</v>
      </c>
      <c r="B166" s="137" t="s">
        <v>466</v>
      </c>
      <c r="C166" s="134" t="s">
        <v>601</v>
      </c>
      <c r="D166" s="122">
        <v>1</v>
      </c>
      <c r="F166" s="5">
        <f>D166</f>
        <v>1</v>
      </c>
      <c r="G166" s="5">
        <v>2</v>
      </c>
      <c r="H166" s="5">
        <f>F166*G166</f>
        <v>2</v>
      </c>
    </row>
    <row r="167" spans="1:8" ht="47.25" customHeight="1">
      <c r="A167" s="114" t="s">
        <v>24</v>
      </c>
      <c r="B167" s="151"/>
      <c r="C167" s="152"/>
      <c r="D167" s="88">
        <f>D166</f>
        <v>1</v>
      </c>
    </row>
    <row r="168" spans="1:8" ht="93.75" customHeight="1">
      <c r="A168" s="44" t="s">
        <v>539</v>
      </c>
      <c r="B168" s="134" t="s">
        <v>537</v>
      </c>
      <c r="C168" s="134" t="s">
        <v>602</v>
      </c>
      <c r="D168" s="122">
        <v>1</v>
      </c>
      <c r="F168" s="5">
        <f>D168</f>
        <v>1</v>
      </c>
      <c r="G168" s="5">
        <v>2</v>
      </c>
      <c r="H168" s="5">
        <f>F168*G168</f>
        <v>2</v>
      </c>
    </row>
    <row r="169" spans="1:8" ht="47.25" customHeight="1">
      <c r="A169" s="114" t="s">
        <v>24</v>
      </c>
      <c r="B169" s="151"/>
      <c r="C169" s="152"/>
      <c r="D169" s="88">
        <f>D168</f>
        <v>1</v>
      </c>
    </row>
    <row r="170" spans="1:8" ht="49.5" customHeight="1">
      <c r="A170" s="44" t="s">
        <v>540</v>
      </c>
      <c r="B170" s="134" t="s">
        <v>471</v>
      </c>
      <c r="C170" s="134" t="s">
        <v>472</v>
      </c>
      <c r="D170" s="123">
        <v>1</v>
      </c>
      <c r="F170" s="5">
        <f>D170</f>
        <v>1</v>
      </c>
      <c r="G170" s="5">
        <v>2</v>
      </c>
      <c r="H170" s="5">
        <f>F170*G170</f>
        <v>2</v>
      </c>
    </row>
    <row r="171" spans="1:8" ht="47.25" customHeight="1">
      <c r="A171" s="114" t="s">
        <v>24</v>
      </c>
      <c r="B171" s="151"/>
      <c r="C171" s="152"/>
      <c r="D171" s="88">
        <f>D170</f>
        <v>1</v>
      </c>
    </row>
    <row r="172" spans="1:8" ht="102">
      <c r="A172" s="89" t="s">
        <v>541</v>
      </c>
      <c r="B172" s="134" t="s">
        <v>538</v>
      </c>
      <c r="C172" s="134" t="s">
        <v>603</v>
      </c>
      <c r="D172" s="118">
        <v>1</v>
      </c>
      <c r="F172" s="5">
        <f>D172</f>
        <v>1</v>
      </c>
      <c r="G172" s="5">
        <v>1</v>
      </c>
      <c r="H172" s="5">
        <f>F172*G172</f>
        <v>1</v>
      </c>
    </row>
    <row r="173" spans="1:8" ht="41.25" customHeight="1">
      <c r="A173" s="41" t="s">
        <v>24</v>
      </c>
      <c r="B173" s="151"/>
      <c r="C173" s="155"/>
      <c r="D173" s="91">
        <f>D172</f>
        <v>1</v>
      </c>
    </row>
    <row r="174" spans="1:8" ht="182.25" customHeight="1">
      <c r="A174" s="89" t="s">
        <v>542</v>
      </c>
      <c r="B174" s="137" t="s">
        <v>475</v>
      </c>
      <c r="C174" s="134" t="s">
        <v>604</v>
      </c>
      <c r="D174" s="122">
        <v>1</v>
      </c>
      <c r="F174" s="5">
        <f>D174</f>
        <v>1</v>
      </c>
      <c r="G174" s="5">
        <v>1</v>
      </c>
      <c r="H174" s="5">
        <f>F174*G174</f>
        <v>1</v>
      </c>
    </row>
    <row r="175" spans="1:8" ht="41.25" customHeight="1">
      <c r="A175" s="114" t="s">
        <v>24</v>
      </c>
      <c r="B175" s="151"/>
      <c r="C175" s="152"/>
      <c r="D175" s="88">
        <f>D174</f>
        <v>1</v>
      </c>
    </row>
    <row r="176" spans="1:8" ht="18" customHeight="1">
      <c r="A176" s="20" t="s">
        <v>4</v>
      </c>
      <c r="B176" s="153" t="s">
        <v>543</v>
      </c>
      <c r="C176" s="154"/>
      <c r="D176" s="121"/>
    </row>
    <row r="177" spans="1:8" ht="54" customHeight="1">
      <c r="A177" s="89" t="s">
        <v>465</v>
      </c>
      <c r="B177" s="134" t="s">
        <v>548</v>
      </c>
      <c r="C177" s="134" t="s">
        <v>549</v>
      </c>
      <c r="D177" s="122">
        <v>1</v>
      </c>
      <c r="F177" s="5">
        <f>D177</f>
        <v>1</v>
      </c>
      <c r="G177" s="5">
        <v>1</v>
      </c>
      <c r="H177" s="5">
        <f>F177*G177</f>
        <v>1</v>
      </c>
    </row>
    <row r="178" spans="1:8" ht="47.25" customHeight="1">
      <c r="A178" s="114" t="s">
        <v>24</v>
      </c>
      <c r="B178" s="151"/>
      <c r="C178" s="152"/>
      <c r="D178" s="88">
        <f>D177</f>
        <v>1</v>
      </c>
    </row>
    <row r="179" spans="1:8" ht="147" customHeight="1">
      <c r="A179" s="90" t="s">
        <v>467</v>
      </c>
      <c r="B179" s="134" t="s">
        <v>550</v>
      </c>
      <c r="C179" s="134" t="s">
        <v>515</v>
      </c>
      <c r="D179" s="123">
        <v>1</v>
      </c>
      <c r="F179" s="5">
        <f>D179</f>
        <v>1</v>
      </c>
      <c r="G179" s="5">
        <v>3</v>
      </c>
      <c r="H179" s="5">
        <f>F179*G179</f>
        <v>3</v>
      </c>
    </row>
    <row r="180" spans="1:8" ht="47.25" customHeight="1">
      <c r="A180" s="114" t="s">
        <v>24</v>
      </c>
      <c r="B180" s="151"/>
      <c r="C180" s="152"/>
      <c r="D180" s="88">
        <f>D179</f>
        <v>1</v>
      </c>
    </row>
    <row r="181" spans="1:8" ht="148.5" customHeight="1">
      <c r="A181" s="90" t="s">
        <v>468</v>
      </c>
      <c r="B181" s="134" t="s">
        <v>480</v>
      </c>
      <c r="C181" s="134" t="s">
        <v>551</v>
      </c>
      <c r="D181" s="123">
        <v>1</v>
      </c>
      <c r="F181" s="5">
        <f>D181</f>
        <v>1</v>
      </c>
      <c r="G181" s="5">
        <v>3</v>
      </c>
      <c r="H181" s="5">
        <f>F181*G181</f>
        <v>3</v>
      </c>
    </row>
    <row r="182" spans="1:8" ht="47.25" customHeight="1">
      <c r="A182" s="114" t="s">
        <v>24</v>
      </c>
      <c r="B182" s="151"/>
      <c r="C182" s="152"/>
      <c r="D182" s="88">
        <f>D181</f>
        <v>1</v>
      </c>
    </row>
    <row r="183" spans="1:8" ht="54" customHeight="1">
      <c r="A183" s="90" t="s">
        <v>469</v>
      </c>
      <c r="B183" s="134" t="s">
        <v>481</v>
      </c>
      <c r="C183" s="134" t="s">
        <v>526</v>
      </c>
      <c r="D183" s="118">
        <v>1</v>
      </c>
      <c r="F183" s="5">
        <f>D183</f>
        <v>1</v>
      </c>
      <c r="G183" s="5">
        <v>3</v>
      </c>
      <c r="H183" s="5">
        <f>F183*G183</f>
        <v>3</v>
      </c>
    </row>
    <row r="184" spans="1:8" ht="41.25" customHeight="1">
      <c r="A184" s="41" t="s">
        <v>24</v>
      </c>
      <c r="B184" s="151"/>
      <c r="C184" s="155"/>
      <c r="D184" s="91">
        <f>D183</f>
        <v>1</v>
      </c>
    </row>
    <row r="185" spans="1:8" ht="45.75" customHeight="1">
      <c r="A185" s="90" t="s">
        <v>470</v>
      </c>
      <c r="B185" s="134" t="s">
        <v>483</v>
      </c>
      <c r="C185" s="134" t="s">
        <v>516</v>
      </c>
      <c r="D185" s="122">
        <v>1</v>
      </c>
      <c r="F185" s="5">
        <f>D185</f>
        <v>1</v>
      </c>
      <c r="G185" s="5">
        <v>3</v>
      </c>
      <c r="H185" s="5">
        <f>F185*G185</f>
        <v>3</v>
      </c>
    </row>
    <row r="186" spans="1:8" ht="47.25" customHeight="1">
      <c r="A186" s="114" t="s">
        <v>24</v>
      </c>
      <c r="B186" s="151"/>
      <c r="C186" s="152"/>
      <c r="D186" s="88">
        <f>D185</f>
        <v>1</v>
      </c>
    </row>
    <row r="187" spans="1:8" ht="102" customHeight="1">
      <c r="A187" s="90" t="s">
        <v>473</v>
      </c>
      <c r="B187" s="134" t="s">
        <v>485</v>
      </c>
      <c r="C187" s="134" t="s">
        <v>552</v>
      </c>
      <c r="D187" s="123">
        <v>1</v>
      </c>
      <c r="F187" s="5">
        <f>D187</f>
        <v>1</v>
      </c>
      <c r="G187" s="5">
        <v>3</v>
      </c>
      <c r="H187" s="5">
        <f>F187*G187</f>
        <v>3</v>
      </c>
    </row>
    <row r="188" spans="1:8" ht="47.25" customHeight="1">
      <c r="A188" s="114" t="s">
        <v>24</v>
      </c>
      <c r="B188" s="151"/>
      <c r="C188" s="152"/>
      <c r="D188" s="88">
        <f>D187</f>
        <v>1</v>
      </c>
    </row>
    <row r="189" spans="1:8" ht="78" customHeight="1">
      <c r="A189" s="90" t="s">
        <v>474</v>
      </c>
      <c r="B189" s="138" t="s">
        <v>553</v>
      </c>
      <c r="C189" s="134" t="s">
        <v>517</v>
      </c>
      <c r="D189" s="118">
        <v>1</v>
      </c>
      <c r="F189" s="5">
        <f>D189</f>
        <v>1</v>
      </c>
      <c r="G189" s="5">
        <v>3</v>
      </c>
      <c r="H189" s="5">
        <f>F189*G189</f>
        <v>3</v>
      </c>
    </row>
    <row r="190" spans="1:8" ht="41.25" customHeight="1">
      <c r="A190" s="41" t="s">
        <v>24</v>
      </c>
      <c r="B190" s="151"/>
      <c r="C190" s="155"/>
      <c r="D190" s="91">
        <f>D189</f>
        <v>1</v>
      </c>
    </row>
    <row r="191" spans="1:8" ht="52.5" customHeight="1">
      <c r="A191" s="90" t="s">
        <v>476</v>
      </c>
      <c r="B191" s="115" t="s">
        <v>600</v>
      </c>
      <c r="C191" s="134" t="s">
        <v>487</v>
      </c>
      <c r="D191" s="122">
        <v>1</v>
      </c>
      <c r="F191" s="5">
        <f>D191</f>
        <v>1</v>
      </c>
      <c r="G191" s="5">
        <v>3</v>
      </c>
      <c r="H191" s="5">
        <f>F191*G191</f>
        <v>3</v>
      </c>
    </row>
    <row r="192" spans="1:8" ht="47.25" customHeight="1">
      <c r="A192" s="114" t="s">
        <v>24</v>
      </c>
      <c r="B192" s="151"/>
      <c r="C192" s="152"/>
      <c r="D192" s="88">
        <f>D191</f>
        <v>1</v>
      </c>
    </row>
    <row r="193" spans="1:8" ht="94.5" customHeight="1">
      <c r="A193" s="90" t="s">
        <v>544</v>
      </c>
      <c r="B193" s="134" t="s">
        <v>554</v>
      </c>
      <c r="C193" s="135" t="s">
        <v>518</v>
      </c>
      <c r="D193" s="123">
        <v>1</v>
      </c>
      <c r="F193" s="5">
        <f>D193</f>
        <v>1</v>
      </c>
      <c r="G193" s="5">
        <v>3</v>
      </c>
      <c r="H193" s="5">
        <f>F193*G193</f>
        <v>3</v>
      </c>
    </row>
    <row r="194" spans="1:8" ht="47.25" customHeight="1">
      <c r="A194" s="114" t="s">
        <v>24</v>
      </c>
      <c r="B194" s="151"/>
      <c r="C194" s="152"/>
      <c r="D194" s="88">
        <f>D193</f>
        <v>1</v>
      </c>
    </row>
    <row r="195" spans="1:8" ht="150.75" customHeight="1">
      <c r="A195" s="90" t="s">
        <v>545</v>
      </c>
      <c r="B195" s="134" t="s">
        <v>555</v>
      </c>
      <c r="C195" s="134" t="s">
        <v>556</v>
      </c>
      <c r="D195" s="123">
        <v>1</v>
      </c>
      <c r="F195" s="5">
        <f>D195</f>
        <v>1</v>
      </c>
      <c r="G195" s="5">
        <v>3</v>
      </c>
      <c r="H195" s="5">
        <f>F195*G195</f>
        <v>3</v>
      </c>
    </row>
    <row r="196" spans="1:8" ht="47.25" customHeight="1">
      <c r="A196" s="114" t="s">
        <v>24</v>
      </c>
      <c r="B196" s="151"/>
      <c r="C196" s="152"/>
      <c r="D196" s="88">
        <f>D195</f>
        <v>1</v>
      </c>
    </row>
    <row r="197" spans="1:8" ht="72.75" customHeight="1">
      <c r="A197" s="90" t="s">
        <v>546</v>
      </c>
      <c r="B197" s="134" t="s">
        <v>519</v>
      </c>
      <c r="C197" s="134" t="s">
        <v>520</v>
      </c>
      <c r="D197" s="123">
        <v>1</v>
      </c>
      <c r="F197" s="5">
        <f>D197</f>
        <v>1</v>
      </c>
      <c r="G197" s="5">
        <v>3</v>
      </c>
      <c r="H197" s="5">
        <f>F197*G197</f>
        <v>3</v>
      </c>
    </row>
    <row r="198" spans="1:8" ht="47.25" customHeight="1">
      <c r="A198" s="114" t="s">
        <v>24</v>
      </c>
      <c r="B198" s="151"/>
      <c r="C198" s="152"/>
      <c r="D198" s="88">
        <f>D197</f>
        <v>1</v>
      </c>
    </row>
    <row r="199" spans="1:8" ht="76.5">
      <c r="A199" s="44" t="s">
        <v>547</v>
      </c>
      <c r="B199" s="134" t="s">
        <v>488</v>
      </c>
      <c r="C199" s="134" t="s">
        <v>557</v>
      </c>
      <c r="D199" s="123">
        <v>1</v>
      </c>
      <c r="F199" s="5">
        <f>D199</f>
        <v>1</v>
      </c>
      <c r="G199" s="5">
        <v>2</v>
      </c>
      <c r="H199" s="5">
        <f>F199*G199</f>
        <v>2</v>
      </c>
    </row>
    <row r="200" spans="1:8" ht="47.25" customHeight="1">
      <c r="A200" s="114" t="s">
        <v>24</v>
      </c>
      <c r="B200" s="151"/>
      <c r="C200" s="152"/>
      <c r="D200" s="88">
        <f>D199</f>
        <v>1</v>
      </c>
    </row>
    <row r="201" spans="1:8" ht="18" customHeight="1">
      <c r="A201" s="20" t="s">
        <v>450</v>
      </c>
      <c r="B201" s="153" t="s">
        <v>489</v>
      </c>
      <c r="C201" s="154"/>
      <c r="D201" s="121"/>
    </row>
    <row r="202" spans="1:8" ht="73.5" customHeight="1">
      <c r="A202" s="44" t="s">
        <v>478</v>
      </c>
      <c r="B202" s="134" t="s">
        <v>558</v>
      </c>
      <c r="C202" s="134" t="s">
        <v>559</v>
      </c>
      <c r="D202" s="122">
        <v>1</v>
      </c>
      <c r="F202" s="5">
        <f>D202</f>
        <v>1</v>
      </c>
      <c r="G202" s="5">
        <v>2</v>
      </c>
      <c r="H202" s="5">
        <f>F202*G202</f>
        <v>2</v>
      </c>
    </row>
    <row r="203" spans="1:8" ht="47.25" customHeight="1">
      <c r="A203" s="114" t="s">
        <v>24</v>
      </c>
      <c r="B203" s="151"/>
      <c r="C203" s="152"/>
      <c r="D203" s="88">
        <f>D202</f>
        <v>1</v>
      </c>
    </row>
    <row r="204" spans="1:8" ht="18" customHeight="1">
      <c r="A204" s="20" t="s">
        <v>451</v>
      </c>
      <c r="B204" s="153" t="s">
        <v>514</v>
      </c>
      <c r="C204" s="154"/>
      <c r="D204" s="21"/>
    </row>
    <row r="205" spans="1:8" ht="80.25" customHeight="1">
      <c r="A205" s="89" t="s">
        <v>490</v>
      </c>
      <c r="B205" s="134" t="s">
        <v>521</v>
      </c>
      <c r="C205" s="134" t="s">
        <v>568</v>
      </c>
      <c r="D205" s="122">
        <v>1</v>
      </c>
      <c r="F205" s="5">
        <f>D205</f>
        <v>1</v>
      </c>
      <c r="G205" s="5">
        <v>1</v>
      </c>
      <c r="H205" s="5">
        <f>F205*G205</f>
        <v>1</v>
      </c>
    </row>
    <row r="206" spans="1:8" ht="47.25" customHeight="1">
      <c r="A206" s="41" t="s">
        <v>24</v>
      </c>
      <c r="B206" s="151"/>
      <c r="C206" s="152"/>
      <c r="D206" s="88">
        <f>D205</f>
        <v>1</v>
      </c>
    </row>
    <row r="207" spans="1:8" ht="76.5">
      <c r="A207" s="44" t="s">
        <v>491</v>
      </c>
      <c r="B207" s="134" t="s">
        <v>569</v>
      </c>
      <c r="C207" s="134" t="s">
        <v>570</v>
      </c>
      <c r="D207" s="123">
        <v>1</v>
      </c>
      <c r="F207" s="5">
        <f>D207</f>
        <v>1</v>
      </c>
      <c r="G207" s="5">
        <v>2</v>
      </c>
      <c r="H207" s="5">
        <f>F207*G207</f>
        <v>2</v>
      </c>
    </row>
    <row r="208" spans="1:8" ht="47.25" customHeight="1">
      <c r="A208" s="114" t="s">
        <v>24</v>
      </c>
      <c r="B208" s="151"/>
      <c r="C208" s="152"/>
      <c r="D208" s="88">
        <f>D207</f>
        <v>1</v>
      </c>
    </row>
    <row r="209" spans="1:8" ht="102">
      <c r="A209" s="89" t="s">
        <v>560</v>
      </c>
      <c r="B209" s="134" t="s">
        <v>571</v>
      </c>
      <c r="C209" s="138" t="s">
        <v>572</v>
      </c>
      <c r="D209" s="123">
        <v>1</v>
      </c>
      <c r="F209" s="5">
        <f>D209</f>
        <v>1</v>
      </c>
      <c r="G209" s="5">
        <v>1</v>
      </c>
      <c r="H209" s="5">
        <f>F209*G209</f>
        <v>1</v>
      </c>
    </row>
    <row r="210" spans="1:8" ht="47.25" customHeight="1">
      <c r="A210" s="114" t="s">
        <v>24</v>
      </c>
      <c r="B210" s="151"/>
      <c r="C210" s="152"/>
      <c r="D210" s="88">
        <f>D209</f>
        <v>1</v>
      </c>
    </row>
    <row r="211" spans="1:8" ht="76.5">
      <c r="A211" s="44" t="s">
        <v>561</v>
      </c>
      <c r="B211" s="134" t="s">
        <v>573</v>
      </c>
      <c r="C211" s="134" t="s">
        <v>574</v>
      </c>
      <c r="D211" s="123">
        <v>1</v>
      </c>
      <c r="F211" s="5">
        <f>D211</f>
        <v>1</v>
      </c>
      <c r="G211" s="5">
        <v>2</v>
      </c>
      <c r="H211" s="5">
        <f>F211*G211</f>
        <v>2</v>
      </c>
    </row>
    <row r="212" spans="1:8" ht="47.25" customHeight="1">
      <c r="A212" s="114" t="s">
        <v>24</v>
      </c>
      <c r="B212" s="151"/>
      <c r="C212" s="152"/>
      <c r="D212" s="88">
        <f>D211</f>
        <v>1</v>
      </c>
    </row>
    <row r="213" spans="1:8" ht="51">
      <c r="A213" s="89" t="s">
        <v>562</v>
      </c>
      <c r="B213" s="134" t="s">
        <v>575</v>
      </c>
      <c r="C213" s="134" t="s">
        <v>576</v>
      </c>
      <c r="D213" s="123">
        <v>1</v>
      </c>
      <c r="F213" s="5">
        <f>D213</f>
        <v>1</v>
      </c>
      <c r="G213" s="5">
        <v>1</v>
      </c>
      <c r="H213" s="5">
        <f>F213*G213</f>
        <v>1</v>
      </c>
    </row>
    <row r="214" spans="1:8" ht="41.25" customHeight="1">
      <c r="A214" s="114" t="s">
        <v>24</v>
      </c>
      <c r="B214" s="151"/>
      <c r="C214" s="152"/>
      <c r="D214" s="88">
        <f>D213</f>
        <v>1</v>
      </c>
    </row>
    <row r="215" spans="1:8" ht="140.25" customHeight="1">
      <c r="A215" s="90" t="s">
        <v>563</v>
      </c>
      <c r="B215" s="134" t="s">
        <v>494</v>
      </c>
      <c r="C215" s="134" t="s">
        <v>577</v>
      </c>
      <c r="D215" s="123">
        <v>1</v>
      </c>
      <c r="F215" s="5">
        <f>D215</f>
        <v>1</v>
      </c>
      <c r="G215" s="5">
        <v>3</v>
      </c>
      <c r="H215" s="5">
        <f>F215*G215</f>
        <v>3</v>
      </c>
    </row>
    <row r="216" spans="1:8" ht="47.25" customHeight="1">
      <c r="A216" s="114" t="s">
        <v>24</v>
      </c>
      <c r="B216" s="151"/>
      <c r="C216" s="152"/>
      <c r="D216" s="88">
        <f>D215</f>
        <v>1</v>
      </c>
    </row>
    <row r="217" spans="1:8" ht="102">
      <c r="A217" s="44" t="s">
        <v>564</v>
      </c>
      <c r="B217" s="138" t="s">
        <v>578</v>
      </c>
      <c r="C217" s="138" t="s">
        <v>605</v>
      </c>
      <c r="D217" s="123">
        <v>1</v>
      </c>
      <c r="F217" s="5">
        <f>D217</f>
        <v>1</v>
      </c>
      <c r="G217" s="5">
        <v>2</v>
      </c>
      <c r="H217" s="5">
        <f>F217*G217</f>
        <v>2</v>
      </c>
    </row>
    <row r="218" spans="1:8" ht="41.25" customHeight="1">
      <c r="A218" s="114" t="s">
        <v>24</v>
      </c>
      <c r="B218" s="151"/>
      <c r="C218" s="152"/>
      <c r="D218" s="88">
        <f>D217</f>
        <v>1</v>
      </c>
    </row>
    <row r="219" spans="1:8" ht="63.75">
      <c r="A219" s="90" t="s">
        <v>565</v>
      </c>
      <c r="B219" s="134" t="s">
        <v>579</v>
      </c>
      <c r="C219" s="134" t="s">
        <v>580</v>
      </c>
      <c r="D219" s="118">
        <v>1</v>
      </c>
      <c r="F219" s="5">
        <f>D219</f>
        <v>1</v>
      </c>
      <c r="G219" s="5">
        <v>3</v>
      </c>
      <c r="H219" s="5">
        <f>F219*G219</f>
        <v>3</v>
      </c>
    </row>
    <row r="220" spans="1:8" ht="41.25" customHeight="1">
      <c r="A220" s="41" t="s">
        <v>24</v>
      </c>
      <c r="B220" s="151"/>
      <c r="C220" s="155"/>
      <c r="D220" s="91">
        <f>D219</f>
        <v>1</v>
      </c>
    </row>
    <row r="221" spans="1:8" ht="147.75" customHeight="1">
      <c r="A221" s="89" t="s">
        <v>566</v>
      </c>
      <c r="B221" s="134" t="s">
        <v>581</v>
      </c>
      <c r="C221" s="134" t="s">
        <v>582</v>
      </c>
      <c r="D221" s="122">
        <v>1</v>
      </c>
      <c r="F221" s="5">
        <f>D221</f>
        <v>1</v>
      </c>
      <c r="G221" s="5">
        <v>1</v>
      </c>
      <c r="H221" s="5">
        <f>F221*G221</f>
        <v>1</v>
      </c>
    </row>
    <row r="222" spans="1:8" ht="47.25" customHeight="1">
      <c r="A222" s="114" t="s">
        <v>24</v>
      </c>
      <c r="B222" s="151"/>
      <c r="C222" s="152"/>
      <c r="D222" s="88">
        <f>D221</f>
        <v>1</v>
      </c>
    </row>
    <row r="223" spans="1:8" ht="117" customHeight="1">
      <c r="A223" s="44" t="s">
        <v>567</v>
      </c>
      <c r="B223" s="134" t="s">
        <v>583</v>
      </c>
      <c r="C223" s="139" t="s">
        <v>496</v>
      </c>
      <c r="D223" s="123">
        <v>1</v>
      </c>
      <c r="F223" s="5">
        <f>D223</f>
        <v>1</v>
      </c>
      <c r="G223" s="5">
        <v>2</v>
      </c>
      <c r="H223" s="5">
        <f>F223*G223</f>
        <v>2</v>
      </c>
    </row>
    <row r="224" spans="1:8" ht="47.25" customHeight="1">
      <c r="A224" s="114" t="s">
        <v>24</v>
      </c>
      <c r="B224" s="151"/>
      <c r="C224" s="152"/>
      <c r="D224" s="88">
        <f>D223</f>
        <v>1</v>
      </c>
    </row>
    <row r="225" spans="1:8" ht="25.5" customHeight="1">
      <c r="A225" s="20" t="s">
        <v>497</v>
      </c>
      <c r="B225" s="153" t="s">
        <v>39</v>
      </c>
      <c r="C225" s="154"/>
      <c r="D225" s="121"/>
    </row>
    <row r="226" spans="1:8" ht="45" customHeight="1">
      <c r="A226" s="90" t="s">
        <v>5</v>
      </c>
      <c r="B226" s="134" t="s">
        <v>523</v>
      </c>
      <c r="C226" s="134" t="s">
        <v>584</v>
      </c>
      <c r="D226" s="122">
        <v>1</v>
      </c>
      <c r="F226" s="5">
        <f>D226</f>
        <v>1</v>
      </c>
      <c r="G226" s="5">
        <v>3</v>
      </c>
      <c r="H226" s="5">
        <f>F226*G226</f>
        <v>3</v>
      </c>
    </row>
    <row r="227" spans="1:8" ht="47.25" customHeight="1">
      <c r="A227" s="114" t="s">
        <v>24</v>
      </c>
      <c r="B227" s="151"/>
      <c r="C227" s="152"/>
      <c r="D227" s="88">
        <f>D226</f>
        <v>1</v>
      </c>
    </row>
    <row r="228" spans="1:8" ht="60" customHeight="1">
      <c r="A228" s="90" t="s">
        <v>6</v>
      </c>
      <c r="B228" s="138" t="s">
        <v>585</v>
      </c>
      <c r="C228" s="134" t="s">
        <v>606</v>
      </c>
      <c r="D228" s="123">
        <v>1</v>
      </c>
      <c r="F228" s="5">
        <f>D228</f>
        <v>1</v>
      </c>
      <c r="G228" s="5">
        <v>3</v>
      </c>
      <c r="H228" s="5">
        <f>F228*G228</f>
        <v>3</v>
      </c>
    </row>
    <row r="229" spans="1:8" ht="47.25" customHeight="1">
      <c r="A229" s="114" t="s">
        <v>24</v>
      </c>
      <c r="B229" s="151"/>
      <c r="C229" s="152"/>
      <c r="D229" s="88">
        <f>D228</f>
        <v>1</v>
      </c>
    </row>
    <row r="230" spans="1:8" ht="54.75" customHeight="1">
      <c r="A230" s="90" t="s">
        <v>452</v>
      </c>
      <c r="B230" s="134" t="s">
        <v>586</v>
      </c>
      <c r="C230" s="134" t="s">
        <v>587</v>
      </c>
      <c r="D230" s="123">
        <v>1</v>
      </c>
      <c r="F230" s="5">
        <f>D230</f>
        <v>1</v>
      </c>
      <c r="G230" s="5">
        <v>3</v>
      </c>
      <c r="H230" s="5">
        <f>F230*G230</f>
        <v>3</v>
      </c>
    </row>
    <row r="231" spans="1:8" ht="47.25" customHeight="1">
      <c r="A231" s="114" t="s">
        <v>24</v>
      </c>
      <c r="B231" s="151"/>
      <c r="C231" s="152"/>
      <c r="D231" s="88">
        <f>D230</f>
        <v>1</v>
      </c>
    </row>
    <row r="232" spans="1:8" ht="18" customHeight="1">
      <c r="A232" s="20" t="s">
        <v>453</v>
      </c>
      <c r="B232" s="153" t="s">
        <v>500</v>
      </c>
      <c r="C232" s="154"/>
      <c r="D232" s="121"/>
    </row>
    <row r="233" spans="1:8" ht="105" customHeight="1">
      <c r="A233" s="89" t="s">
        <v>7</v>
      </c>
      <c r="B233" s="134" t="s">
        <v>588</v>
      </c>
      <c r="C233" s="134" t="s">
        <v>589</v>
      </c>
      <c r="D233" s="122">
        <v>1</v>
      </c>
      <c r="F233" s="5">
        <f>D233</f>
        <v>1</v>
      </c>
      <c r="G233" s="5">
        <v>1</v>
      </c>
      <c r="H233" s="5">
        <f>F233*G233</f>
        <v>1</v>
      </c>
    </row>
    <row r="234" spans="1:8" ht="47.25" customHeight="1">
      <c r="A234" s="114" t="s">
        <v>24</v>
      </c>
      <c r="B234" s="151"/>
      <c r="C234" s="152"/>
      <c r="D234" s="88">
        <f>D233</f>
        <v>1</v>
      </c>
    </row>
    <row r="235" spans="1:8" ht="76.5">
      <c r="A235" s="44" t="s">
        <v>8</v>
      </c>
      <c r="B235" s="134" t="s">
        <v>590</v>
      </c>
      <c r="C235" s="134" t="s">
        <v>591</v>
      </c>
      <c r="D235" s="123">
        <v>1</v>
      </c>
      <c r="F235" s="5">
        <f>D235</f>
        <v>1</v>
      </c>
      <c r="G235" s="5">
        <v>2</v>
      </c>
      <c r="H235" s="5">
        <f>F235*G235</f>
        <v>2</v>
      </c>
    </row>
    <row r="236" spans="1:8" ht="47.25" customHeight="1">
      <c r="A236" s="114" t="s">
        <v>24</v>
      </c>
      <c r="B236" s="151"/>
      <c r="C236" s="152"/>
      <c r="D236" s="88">
        <f>D235</f>
        <v>1</v>
      </c>
    </row>
    <row r="237" spans="1:8" ht="38.25">
      <c r="A237" s="90" t="s">
        <v>503</v>
      </c>
      <c r="B237" s="134" t="s">
        <v>501</v>
      </c>
      <c r="C237" s="134" t="s">
        <v>522</v>
      </c>
      <c r="D237" s="123">
        <v>1</v>
      </c>
      <c r="F237" s="5">
        <f>D237</f>
        <v>1</v>
      </c>
      <c r="G237" s="5">
        <v>3</v>
      </c>
      <c r="H237" s="5">
        <f>F237*G237</f>
        <v>3</v>
      </c>
    </row>
    <row r="238" spans="1:8" ht="47.25" customHeight="1">
      <c r="A238" s="114" t="s">
        <v>24</v>
      </c>
      <c r="B238" s="151"/>
      <c r="C238" s="152"/>
      <c r="D238" s="88">
        <f>D237</f>
        <v>1</v>
      </c>
    </row>
    <row r="239" spans="1:8" ht="38.25">
      <c r="A239" s="89" t="s">
        <v>504</v>
      </c>
      <c r="B239" s="134" t="s">
        <v>592</v>
      </c>
      <c r="C239" s="134" t="s">
        <v>522</v>
      </c>
      <c r="D239" s="123">
        <v>1</v>
      </c>
      <c r="F239" s="5">
        <f>D239</f>
        <v>1</v>
      </c>
      <c r="G239" s="5">
        <v>1</v>
      </c>
      <c r="H239" s="5">
        <f>F239*G239</f>
        <v>1</v>
      </c>
    </row>
    <row r="240" spans="1:8" ht="47.25" customHeight="1">
      <c r="A240" s="114" t="s">
        <v>24</v>
      </c>
      <c r="B240" s="151"/>
      <c r="C240" s="152"/>
      <c r="D240" s="88">
        <f>D239</f>
        <v>1</v>
      </c>
    </row>
    <row r="241" spans="1:8" ht="38.25">
      <c r="A241" s="89" t="s">
        <v>505</v>
      </c>
      <c r="B241" s="138" t="s">
        <v>593</v>
      </c>
      <c r="C241" s="138" t="s">
        <v>522</v>
      </c>
      <c r="D241" s="123">
        <v>1</v>
      </c>
      <c r="F241" s="5">
        <f>D241</f>
        <v>1</v>
      </c>
      <c r="G241" s="5">
        <v>1</v>
      </c>
      <c r="H241" s="5">
        <f>F241*G241</f>
        <v>1</v>
      </c>
    </row>
    <row r="242" spans="1:8" ht="47.25" customHeight="1">
      <c r="A242" s="114" t="s">
        <v>24</v>
      </c>
      <c r="B242" s="151"/>
      <c r="C242" s="152"/>
      <c r="D242" s="88">
        <f>D241</f>
        <v>1</v>
      </c>
    </row>
    <row r="243" spans="1:8" ht="38.25">
      <c r="A243" s="90" t="s">
        <v>508</v>
      </c>
      <c r="B243" s="134" t="s">
        <v>506</v>
      </c>
      <c r="C243" s="134" t="s">
        <v>522</v>
      </c>
      <c r="D243" s="123">
        <v>1</v>
      </c>
      <c r="F243" s="5">
        <f>D243</f>
        <v>1</v>
      </c>
      <c r="G243" s="5">
        <v>3</v>
      </c>
      <c r="H243" s="5">
        <f>F243*G243</f>
        <v>3</v>
      </c>
    </row>
    <row r="244" spans="1:8" ht="47.25" customHeight="1">
      <c r="A244" s="114" t="s">
        <v>24</v>
      </c>
      <c r="B244" s="151"/>
      <c r="C244" s="152"/>
      <c r="D244" s="88">
        <f>D243</f>
        <v>1</v>
      </c>
    </row>
    <row r="245" spans="1:8" ht="38.25">
      <c r="A245" s="90" t="s">
        <v>511</v>
      </c>
      <c r="B245" s="134" t="s">
        <v>509</v>
      </c>
      <c r="C245" s="134" t="s">
        <v>524</v>
      </c>
      <c r="D245" s="123">
        <v>1</v>
      </c>
      <c r="F245" s="5">
        <f>D245</f>
        <v>1</v>
      </c>
      <c r="G245" s="5">
        <v>3</v>
      </c>
      <c r="H245" s="5">
        <f>F245*G245</f>
        <v>3</v>
      </c>
    </row>
    <row r="246" spans="1:8" ht="47.25" customHeight="1">
      <c r="A246" s="114" t="s">
        <v>24</v>
      </c>
      <c r="B246" s="151"/>
      <c r="C246" s="152"/>
      <c r="D246" s="88">
        <f>D245</f>
        <v>1</v>
      </c>
    </row>
    <row r="247" spans="1:8" ht="127.5">
      <c r="A247" s="44" t="s">
        <v>594</v>
      </c>
      <c r="B247" s="134" t="s">
        <v>512</v>
      </c>
      <c r="C247" s="134" t="s">
        <v>595</v>
      </c>
      <c r="D247" s="123">
        <v>1</v>
      </c>
      <c r="F247" s="5">
        <f>D247</f>
        <v>1</v>
      </c>
      <c r="G247" s="5">
        <v>2</v>
      </c>
      <c r="H247" s="5">
        <f>F247*G247</f>
        <v>2</v>
      </c>
    </row>
    <row r="248" spans="1:8" ht="47.25" customHeight="1">
      <c r="A248" s="114" t="s">
        <v>24</v>
      </c>
      <c r="B248" s="151"/>
      <c r="C248" s="152"/>
      <c r="D248" s="88">
        <f>D247</f>
        <v>1</v>
      </c>
    </row>
    <row r="249" spans="1:8" ht="18" customHeight="1">
      <c r="A249" s="20" t="s">
        <v>454</v>
      </c>
      <c r="B249" s="153" t="s">
        <v>525</v>
      </c>
      <c r="C249" s="154"/>
      <c r="D249" s="121"/>
    </row>
    <row r="250" spans="1:8" ht="102">
      <c r="A250" s="89" t="s">
        <v>9</v>
      </c>
      <c r="B250" s="115" t="s">
        <v>597</v>
      </c>
      <c r="C250" s="115" t="s">
        <v>527</v>
      </c>
      <c r="D250" s="122">
        <v>1</v>
      </c>
      <c r="F250" s="5">
        <f>D250</f>
        <v>1</v>
      </c>
      <c r="G250" s="5">
        <v>1</v>
      </c>
      <c r="H250" s="5">
        <f>F250*G250</f>
        <v>1</v>
      </c>
    </row>
    <row r="251" spans="1:8" ht="47.25" customHeight="1">
      <c r="A251" s="114" t="s">
        <v>24</v>
      </c>
      <c r="B251" s="151"/>
      <c r="C251" s="152"/>
      <c r="D251" s="88">
        <f>D250</f>
        <v>1</v>
      </c>
    </row>
    <row r="252" spans="1:8" ht="18" customHeight="1">
      <c r="A252" s="20" t="s">
        <v>596</v>
      </c>
      <c r="B252" s="153" t="s">
        <v>186</v>
      </c>
      <c r="C252" s="154"/>
      <c r="D252" s="121"/>
    </row>
    <row r="253" spans="1:8" ht="38.25">
      <c r="A253" s="44" t="s">
        <v>598</v>
      </c>
      <c r="B253" s="37" t="s">
        <v>188</v>
      </c>
      <c r="C253" s="32" t="s">
        <v>189</v>
      </c>
      <c r="D253" s="122">
        <v>1</v>
      </c>
      <c r="F253" s="5">
        <f>D253</f>
        <v>1</v>
      </c>
      <c r="G253" s="5">
        <v>2</v>
      </c>
      <c r="H253" s="5">
        <f>F253*G253</f>
        <v>2</v>
      </c>
    </row>
    <row r="254" spans="1:8" ht="47.25" customHeight="1">
      <c r="A254" s="114" t="s">
        <v>24</v>
      </c>
      <c r="B254" s="151"/>
      <c r="C254" s="152"/>
      <c r="D254" s="88">
        <f>D253</f>
        <v>1</v>
      </c>
    </row>
    <row r="255" spans="1:8" ht="153">
      <c r="A255" s="89" t="s">
        <v>599</v>
      </c>
      <c r="B255" s="128" t="s">
        <v>191</v>
      </c>
      <c r="C255" s="129" t="s">
        <v>192</v>
      </c>
      <c r="D255" s="122">
        <v>1</v>
      </c>
      <c r="F255" s="5">
        <f>D255</f>
        <v>1</v>
      </c>
      <c r="G255" s="5">
        <v>1</v>
      </c>
      <c r="H255" s="5">
        <f>F255*G255</f>
        <v>1</v>
      </c>
    </row>
    <row r="256" spans="1:8" ht="47.25" customHeight="1">
      <c r="A256" s="114" t="s">
        <v>24</v>
      </c>
      <c r="B256" s="151"/>
      <c r="C256" s="152"/>
      <c r="D256" s="88">
        <f>D255</f>
        <v>1</v>
      </c>
    </row>
    <row r="257" spans="1:8" ht="47.25" customHeight="1">
      <c r="A257" s="114"/>
      <c r="B257" s="126"/>
      <c r="C257" s="126"/>
      <c r="D257" s="127"/>
    </row>
    <row r="258" spans="1:8" ht="20.100000000000001" customHeight="1">
      <c r="A258" s="225" t="s">
        <v>208</v>
      </c>
      <c r="B258" s="239"/>
      <c r="C258" s="239"/>
      <c r="D258" s="240"/>
    </row>
    <row r="259" spans="1:8" ht="56.1" customHeight="1">
      <c r="A259" s="228"/>
      <c r="B259" s="229"/>
      <c r="C259" s="229"/>
      <c r="D259" s="230"/>
      <c r="F259" s="5">
        <f>SUM(F37:F255)</f>
        <v>99</v>
      </c>
      <c r="G259" s="5">
        <f t="shared" ref="G259:H259" si="0">SUM(G37:G255)</f>
        <v>208</v>
      </c>
      <c r="H259" s="5">
        <f t="shared" si="0"/>
        <v>208</v>
      </c>
    </row>
    <row r="260" spans="1:8" ht="20.100000000000001" customHeight="1">
      <c r="A260" s="225" t="s">
        <v>209</v>
      </c>
      <c r="B260" s="226"/>
      <c r="C260" s="226"/>
      <c r="D260" s="227"/>
    </row>
    <row r="261" spans="1:8" ht="55.5" customHeight="1">
      <c r="A261" s="228"/>
      <c r="B261" s="229"/>
      <c r="C261" s="229"/>
      <c r="D261" s="230"/>
      <c r="F261" s="5">
        <v>208</v>
      </c>
      <c r="G261" s="5">
        <v>100</v>
      </c>
    </row>
    <row r="262" spans="1:8" ht="20.100000000000001" customHeight="1">
      <c r="A262" s="225" t="s">
        <v>213</v>
      </c>
      <c r="B262" s="226"/>
      <c r="C262" s="226"/>
      <c r="D262" s="227"/>
      <c r="F262" s="5">
        <f>H259</f>
        <v>208</v>
      </c>
      <c r="G262" s="8" t="s">
        <v>455</v>
      </c>
      <c r="H262" s="9"/>
    </row>
    <row r="263" spans="1:8" ht="56.1" customHeight="1">
      <c r="A263" s="236"/>
      <c r="B263" s="237"/>
      <c r="C263" s="237"/>
      <c r="D263" s="238"/>
      <c r="F263" s="5">
        <f>F262*G261/F261</f>
        <v>100</v>
      </c>
    </row>
    <row r="264" spans="1:8" ht="20.100000000000001" customHeight="1">
      <c r="A264" s="225" t="s">
        <v>210</v>
      </c>
      <c r="B264" s="226"/>
      <c r="C264" s="226"/>
      <c r="D264" s="227"/>
    </row>
    <row r="265" spans="1:8" ht="56.1" customHeight="1">
      <c r="A265" s="228"/>
      <c r="B265" s="229"/>
      <c r="C265" s="229"/>
      <c r="D265" s="230"/>
    </row>
    <row r="266" spans="1:8" ht="20.100000000000001" customHeight="1">
      <c r="A266" s="225" t="s">
        <v>211</v>
      </c>
      <c r="B266" s="226"/>
      <c r="C266" s="226"/>
      <c r="D266" s="227"/>
    </row>
    <row r="267" spans="1:8" ht="56.85" customHeight="1">
      <c r="A267" s="233"/>
      <c r="B267" s="234"/>
      <c r="C267" s="234"/>
      <c r="D267" s="235"/>
    </row>
  </sheetData>
  <sheetProtection sheet="1" objects="1" scenarios="1" formatRows="0" autoFilter="0"/>
  <autoFilter ref="A36:D258">
    <filterColumn colId="1" showButton="0"/>
  </autoFilter>
  <mergeCells count="167">
    <mergeCell ref="B141:C141"/>
    <mergeCell ref="B143:C143"/>
    <mergeCell ref="B145:C145"/>
    <mergeCell ref="B147:C147"/>
    <mergeCell ref="B150:C150"/>
    <mergeCell ref="B148:C148"/>
    <mergeCell ref="B152:C152"/>
    <mergeCell ref="A266:D266"/>
    <mergeCell ref="A267:D267"/>
    <mergeCell ref="A259:D259"/>
    <mergeCell ref="A261:D261"/>
    <mergeCell ref="A263:D263"/>
    <mergeCell ref="A260:D260"/>
    <mergeCell ref="A258:D258"/>
    <mergeCell ref="A262:D262"/>
    <mergeCell ref="B251:C251"/>
    <mergeCell ref="B240:C240"/>
    <mergeCell ref="B242:C242"/>
    <mergeCell ref="B244:C244"/>
    <mergeCell ref="B249:C249"/>
    <mergeCell ref="B157:C157"/>
    <mergeCell ref="B159:C159"/>
    <mergeCell ref="B164:C164"/>
    <mergeCell ref="B167:C167"/>
    <mergeCell ref="B135:C135"/>
    <mergeCell ref="B127:C127"/>
    <mergeCell ref="B129:C129"/>
    <mergeCell ref="B131:C131"/>
    <mergeCell ref="B113:C113"/>
    <mergeCell ref="A1:D1"/>
    <mergeCell ref="A264:D264"/>
    <mergeCell ref="A265:D265"/>
    <mergeCell ref="B58:C58"/>
    <mergeCell ref="B60:C60"/>
    <mergeCell ref="B62:C62"/>
    <mergeCell ref="B65:C65"/>
    <mergeCell ref="B67:C67"/>
    <mergeCell ref="B69:C69"/>
    <mergeCell ref="B71:C71"/>
    <mergeCell ref="B87:C87"/>
    <mergeCell ref="B90:C90"/>
    <mergeCell ref="B88:C88"/>
    <mergeCell ref="B63:C63"/>
    <mergeCell ref="B73:C73"/>
    <mergeCell ref="B75:C75"/>
    <mergeCell ref="B77:C77"/>
    <mergeCell ref="B79:C79"/>
    <mergeCell ref="B81:C81"/>
    <mergeCell ref="F20:I20"/>
    <mergeCell ref="A23:B23"/>
    <mergeCell ref="A25:B25"/>
    <mergeCell ref="A29:D29"/>
    <mergeCell ref="A27:B27"/>
    <mergeCell ref="A26:B26"/>
    <mergeCell ref="A28:B28"/>
    <mergeCell ref="A24:B24"/>
    <mergeCell ref="B133:C133"/>
    <mergeCell ref="B83:C83"/>
    <mergeCell ref="B85:C85"/>
    <mergeCell ref="B96:C96"/>
    <mergeCell ref="B98:C98"/>
    <mergeCell ref="B100:C100"/>
    <mergeCell ref="B103:C103"/>
    <mergeCell ref="B106:C106"/>
    <mergeCell ref="B101:C101"/>
    <mergeCell ref="B104:C104"/>
    <mergeCell ref="A11:B11"/>
    <mergeCell ref="A13:D13"/>
    <mergeCell ref="A15:D15"/>
    <mergeCell ref="A17:D17"/>
    <mergeCell ref="C19:C21"/>
    <mergeCell ref="D19:D21"/>
    <mergeCell ref="A18:B18"/>
    <mergeCell ref="A22:B22"/>
    <mergeCell ref="C22:D22"/>
    <mergeCell ref="A12:B12"/>
    <mergeCell ref="A14:D14"/>
    <mergeCell ref="A16:D16"/>
    <mergeCell ref="A2:B2"/>
    <mergeCell ref="A4:D4"/>
    <mergeCell ref="A7:D7"/>
    <mergeCell ref="A5:C5"/>
    <mergeCell ref="A9:C9"/>
    <mergeCell ref="B92:C92"/>
    <mergeCell ref="B94:C94"/>
    <mergeCell ref="B36:C36"/>
    <mergeCell ref="B48:C48"/>
    <mergeCell ref="B49:C49"/>
    <mergeCell ref="A30:D30"/>
    <mergeCell ref="A31:D31"/>
    <mergeCell ref="A32:D32"/>
    <mergeCell ref="A33:D33"/>
    <mergeCell ref="A34:D34"/>
    <mergeCell ref="B56:C56"/>
    <mergeCell ref="B41:C41"/>
    <mergeCell ref="B38:C38"/>
    <mergeCell ref="B40:C40"/>
    <mergeCell ref="B43:C43"/>
    <mergeCell ref="A3:B3"/>
    <mergeCell ref="A6:C6"/>
    <mergeCell ref="A8:D8"/>
    <mergeCell ref="A10:C10"/>
    <mergeCell ref="B178:C178"/>
    <mergeCell ref="B180:C180"/>
    <mergeCell ref="B169:C169"/>
    <mergeCell ref="B210:C210"/>
    <mergeCell ref="B203:C203"/>
    <mergeCell ref="B182:C182"/>
    <mergeCell ref="B184:C184"/>
    <mergeCell ref="B186:C186"/>
    <mergeCell ref="B188:C188"/>
    <mergeCell ref="B190:C190"/>
    <mergeCell ref="B192:C192"/>
    <mergeCell ref="B194:C194"/>
    <mergeCell ref="B196:C196"/>
    <mergeCell ref="B198:C198"/>
    <mergeCell ref="B201:C201"/>
    <mergeCell ref="B204:C204"/>
    <mergeCell ref="B206:C206"/>
    <mergeCell ref="B154:C154"/>
    <mergeCell ref="B155:C155"/>
    <mergeCell ref="B162:C162"/>
    <mergeCell ref="B165:C165"/>
    <mergeCell ref="B176:C176"/>
    <mergeCell ref="B45:C45"/>
    <mergeCell ref="B47:C47"/>
    <mergeCell ref="B51:C51"/>
    <mergeCell ref="B53:C53"/>
    <mergeCell ref="B55:C55"/>
    <mergeCell ref="B121:C121"/>
    <mergeCell ref="B123:C123"/>
    <mergeCell ref="B125:C125"/>
    <mergeCell ref="B137:C137"/>
    <mergeCell ref="B139:C139"/>
    <mergeCell ref="B171:C171"/>
    <mergeCell ref="B173:C173"/>
    <mergeCell ref="B175:C175"/>
    <mergeCell ref="B108:C108"/>
    <mergeCell ref="B110:C110"/>
    <mergeCell ref="B112:C112"/>
    <mergeCell ref="B115:C115"/>
    <mergeCell ref="B117:C117"/>
    <mergeCell ref="B119:C119"/>
    <mergeCell ref="B248:C248"/>
    <mergeCell ref="B252:C252"/>
    <mergeCell ref="B254:C254"/>
    <mergeCell ref="B256:C256"/>
    <mergeCell ref="B224:C224"/>
    <mergeCell ref="B222:C222"/>
    <mergeCell ref="B220:C220"/>
    <mergeCell ref="B200:C200"/>
    <mergeCell ref="A153:C153"/>
    <mergeCell ref="B161:C161"/>
    <mergeCell ref="B246:C246"/>
    <mergeCell ref="B238:C238"/>
    <mergeCell ref="B236:C236"/>
    <mergeCell ref="B234:C234"/>
    <mergeCell ref="B232:C232"/>
    <mergeCell ref="B231:C231"/>
    <mergeCell ref="B229:C229"/>
    <mergeCell ref="B227:C227"/>
    <mergeCell ref="B225:C225"/>
    <mergeCell ref="B212:C212"/>
    <mergeCell ref="B214:C214"/>
    <mergeCell ref="B216:C216"/>
    <mergeCell ref="B218:C218"/>
    <mergeCell ref="B208:C208"/>
  </mergeCells>
  <conditionalFormatting sqref="A2:B2">
    <cfRule type="colorScale" priority="1">
      <colorScale>
        <cfvo type="min" val="0"/>
        <cfvo type="max" val="0"/>
        <color rgb="FFFF7128"/>
        <color rgb="FFFFEF9C"/>
      </colorScale>
    </cfRule>
    <cfRule type="colorScale" priority="2">
      <colorScale>
        <cfvo type="min" val="0"/>
        <cfvo type="max" val="0"/>
        <color rgb="FFFF7128"/>
        <color rgb="FFFFEF9C"/>
      </colorScale>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FRUTAS</oddHeader>
    <oddFooter>&amp;LF.CERT.062 - Normas para a Certificação - Escopo Hortaliças - 1ª Edição - 21/11/2018&amp;RPágina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B110"/>
  <sheetViews>
    <sheetView zoomScaleNormal="100" workbookViewId="0">
      <selection activeCell="A53" sqref="A53"/>
    </sheetView>
  </sheetViews>
  <sheetFormatPr defaultRowHeight="12.75"/>
  <cols>
    <col min="1" max="1" width="9.140625" style="3"/>
    <col min="2" max="2" width="163.140625" style="3" customWidth="1"/>
    <col min="3" max="16384" width="9.140625" style="3"/>
  </cols>
  <sheetData>
    <row r="1" spans="1:2" ht="51">
      <c r="A1" s="78" t="s">
        <v>32</v>
      </c>
      <c r="B1" s="77" t="s">
        <v>225</v>
      </c>
    </row>
    <row r="2" spans="1:2" ht="25.5">
      <c r="A2" s="79" t="s">
        <v>35</v>
      </c>
      <c r="B2" s="77" t="s">
        <v>226</v>
      </c>
    </row>
    <row r="3" spans="1:2">
      <c r="A3" s="79" t="s">
        <v>40</v>
      </c>
      <c r="B3" s="77" t="s">
        <v>227</v>
      </c>
    </row>
    <row r="4" spans="1:2">
      <c r="A4" s="79" t="s">
        <v>43</v>
      </c>
      <c r="B4" s="77" t="s">
        <v>228</v>
      </c>
    </row>
    <row r="5" spans="1:2">
      <c r="A5" s="78" t="s">
        <v>46</v>
      </c>
      <c r="B5" s="77" t="s">
        <v>229</v>
      </c>
    </row>
    <row r="6" spans="1:2" ht="25.5">
      <c r="A6" s="79" t="s">
        <v>52</v>
      </c>
      <c r="B6" s="77" t="s">
        <v>281</v>
      </c>
    </row>
    <row r="7" spans="1:2" ht="25.5">
      <c r="A7" s="80" t="s">
        <v>54</v>
      </c>
      <c r="B7" s="77" t="s">
        <v>230</v>
      </c>
    </row>
    <row r="8" spans="1:2" ht="25.5">
      <c r="A8" s="80" t="s">
        <v>56</v>
      </c>
      <c r="B8" s="77" t="s">
        <v>231</v>
      </c>
    </row>
    <row r="9" spans="1:2" ht="51">
      <c r="A9" s="79" t="s">
        <v>61</v>
      </c>
      <c r="B9" s="77" t="s">
        <v>232</v>
      </c>
    </row>
    <row r="10" spans="1:2" ht="38.25">
      <c r="A10" s="79" t="s">
        <v>64</v>
      </c>
      <c r="B10" s="77" t="s">
        <v>233</v>
      </c>
    </row>
    <row r="11" spans="1:2" ht="25.5">
      <c r="A11" s="79" t="s">
        <v>67</v>
      </c>
      <c r="B11" s="77" t="s">
        <v>447</v>
      </c>
    </row>
    <row r="12" spans="1:2">
      <c r="A12" s="78" t="s">
        <v>72</v>
      </c>
      <c r="B12" s="77" t="s">
        <v>234</v>
      </c>
    </row>
    <row r="13" spans="1:2" ht="25.5">
      <c r="A13" s="81" t="s">
        <v>74</v>
      </c>
      <c r="B13" s="77" t="s">
        <v>235</v>
      </c>
    </row>
    <row r="14" spans="1:2">
      <c r="A14" s="79" t="s">
        <v>77</v>
      </c>
      <c r="B14" s="77" t="s">
        <v>236</v>
      </c>
    </row>
    <row r="15" spans="1:2" ht="38.25">
      <c r="A15" s="82" t="s">
        <v>80</v>
      </c>
      <c r="B15" s="77" t="s">
        <v>237</v>
      </c>
    </row>
    <row r="16" spans="1:2" ht="51">
      <c r="A16" s="79" t="s">
        <v>83</v>
      </c>
      <c r="B16" s="77" t="s">
        <v>238</v>
      </c>
    </row>
    <row r="17" spans="1:2" ht="51">
      <c r="A17" s="78" t="s">
        <v>85</v>
      </c>
      <c r="B17" s="77" t="s">
        <v>238</v>
      </c>
    </row>
    <row r="18" spans="1:2" ht="38.25">
      <c r="A18" s="79" t="s">
        <v>87</v>
      </c>
      <c r="B18" s="77" t="s">
        <v>239</v>
      </c>
    </row>
    <row r="19" spans="1:2">
      <c r="A19" s="82" t="s">
        <v>89</v>
      </c>
      <c r="B19" s="77" t="s">
        <v>240</v>
      </c>
    </row>
    <row r="20" spans="1:2" ht="38.25">
      <c r="A20" s="82" t="s">
        <v>92</v>
      </c>
      <c r="B20" s="77" t="s">
        <v>241</v>
      </c>
    </row>
    <row r="21" spans="1:2">
      <c r="A21" s="83" t="s">
        <v>95</v>
      </c>
      <c r="B21" s="77" t="s">
        <v>449</v>
      </c>
    </row>
    <row r="22" spans="1:2">
      <c r="A22" s="83" t="s">
        <v>98</v>
      </c>
      <c r="B22" s="77" t="s">
        <v>242</v>
      </c>
    </row>
    <row r="23" spans="1:2">
      <c r="A23" s="83" t="s">
        <v>101</v>
      </c>
      <c r="B23" s="77" t="s">
        <v>243</v>
      </c>
    </row>
    <row r="24" spans="1:2" ht="25.5">
      <c r="A24" s="78" t="s">
        <v>105</v>
      </c>
      <c r="B24" s="77" t="s">
        <v>244</v>
      </c>
    </row>
    <row r="25" spans="1:2" ht="38.25">
      <c r="A25" s="79" t="s">
        <v>108</v>
      </c>
      <c r="B25" s="77" t="s">
        <v>245</v>
      </c>
    </row>
    <row r="26" spans="1:2" ht="25.5">
      <c r="A26" s="79" t="s">
        <v>111</v>
      </c>
      <c r="B26" s="77" t="s">
        <v>246</v>
      </c>
    </row>
    <row r="27" spans="1:2" ht="25.5">
      <c r="A27" s="82" t="s">
        <v>114</v>
      </c>
      <c r="B27" s="77" t="s">
        <v>247</v>
      </c>
    </row>
    <row r="28" spans="1:2" ht="25.5">
      <c r="A28" s="82" t="s">
        <v>117</v>
      </c>
      <c r="B28" s="77" t="s">
        <v>448</v>
      </c>
    </row>
    <row r="29" spans="1:2">
      <c r="A29" s="82" t="s">
        <v>120</v>
      </c>
      <c r="B29" s="77" t="s">
        <v>248</v>
      </c>
    </row>
    <row r="30" spans="1:2" ht="25.5">
      <c r="A30" s="78" t="s">
        <v>124</v>
      </c>
      <c r="B30" s="77" t="s">
        <v>249</v>
      </c>
    </row>
    <row r="31" spans="1:2" ht="89.25">
      <c r="A31" s="79" t="s">
        <v>127</v>
      </c>
      <c r="B31" s="77" t="s">
        <v>250</v>
      </c>
    </row>
    <row r="32" spans="1:2" ht="25.5">
      <c r="A32" s="79" t="s">
        <v>130</v>
      </c>
      <c r="B32" s="77" t="s">
        <v>251</v>
      </c>
    </row>
    <row r="33" spans="1:2" ht="25.5">
      <c r="A33" s="78" t="s">
        <v>133</v>
      </c>
      <c r="B33" s="77" t="s">
        <v>252</v>
      </c>
    </row>
    <row r="34" spans="1:2" ht="25.5">
      <c r="A34" s="80" t="s">
        <v>136</v>
      </c>
      <c r="B34" s="77" t="s">
        <v>253</v>
      </c>
    </row>
    <row r="35" spans="1:2" ht="89.25">
      <c r="A35" s="78" t="s">
        <v>141</v>
      </c>
      <c r="B35" s="84" t="s">
        <v>254</v>
      </c>
    </row>
    <row r="36" spans="1:2" ht="51">
      <c r="A36" s="78" t="s">
        <v>144</v>
      </c>
      <c r="B36" s="77" t="s">
        <v>255</v>
      </c>
    </row>
    <row r="37" spans="1:2" ht="25.5">
      <c r="A37" s="78" t="s">
        <v>147</v>
      </c>
      <c r="B37" s="77" t="s">
        <v>256</v>
      </c>
    </row>
    <row r="38" spans="1:2">
      <c r="A38" s="78" t="s">
        <v>148</v>
      </c>
      <c r="B38" s="77" t="s">
        <v>257</v>
      </c>
    </row>
    <row r="39" spans="1:2">
      <c r="A39" s="78" t="s">
        <v>151</v>
      </c>
      <c r="B39" s="77" t="s">
        <v>258</v>
      </c>
    </row>
    <row r="40" spans="1:2">
      <c r="A40" s="78" t="s">
        <v>154</v>
      </c>
      <c r="B40" s="77" t="s">
        <v>259</v>
      </c>
    </row>
    <row r="41" spans="1:2" ht="25.5">
      <c r="A41" s="79" t="s">
        <v>157</v>
      </c>
      <c r="B41" s="77" t="s">
        <v>260</v>
      </c>
    </row>
    <row r="42" spans="1:2">
      <c r="A42" s="78" t="s">
        <v>160</v>
      </c>
      <c r="B42" s="77" t="s">
        <v>261</v>
      </c>
    </row>
    <row r="43" spans="1:2">
      <c r="A43" s="82" t="s">
        <v>162</v>
      </c>
      <c r="B43" s="77" t="s">
        <v>262</v>
      </c>
    </row>
    <row r="44" spans="1:2">
      <c r="A44" s="79" t="s">
        <v>165</v>
      </c>
      <c r="B44" s="77" t="s">
        <v>263</v>
      </c>
    </row>
    <row r="45" spans="1:2" ht="38.25">
      <c r="A45" s="79" t="s">
        <v>168</v>
      </c>
      <c r="B45" s="77" t="s">
        <v>264</v>
      </c>
    </row>
    <row r="46" spans="1:2" ht="51">
      <c r="A46" s="79" t="s">
        <v>171</v>
      </c>
      <c r="B46" s="77" t="s">
        <v>265</v>
      </c>
    </row>
    <row r="47" spans="1:2" ht="38.25">
      <c r="A47" s="86" t="s">
        <v>174</v>
      </c>
      <c r="B47" s="77" t="s">
        <v>266</v>
      </c>
    </row>
    <row r="48" spans="1:2" ht="25.5">
      <c r="A48" s="86" t="s">
        <v>175</v>
      </c>
      <c r="B48" s="77" t="s">
        <v>267</v>
      </c>
    </row>
    <row r="49" spans="1:2">
      <c r="A49" s="87" t="s">
        <v>178</v>
      </c>
      <c r="B49" s="77" t="s">
        <v>268</v>
      </c>
    </row>
    <row r="50" spans="1:2" ht="25.5">
      <c r="A50" s="85" t="s">
        <v>181</v>
      </c>
      <c r="B50" s="77" t="s">
        <v>269</v>
      </c>
    </row>
    <row r="51" spans="1:2">
      <c r="A51" s="85" t="s">
        <v>182</v>
      </c>
      <c r="B51" s="77" t="s">
        <v>270</v>
      </c>
    </row>
    <row r="52" spans="1:2" ht="38.25">
      <c r="A52" s="79" t="s">
        <v>187</v>
      </c>
      <c r="B52" s="77" t="s">
        <v>271</v>
      </c>
    </row>
    <row r="53" spans="1:2" ht="25.5">
      <c r="A53" s="85" t="s">
        <v>190</v>
      </c>
      <c r="B53" s="77" t="s">
        <v>272</v>
      </c>
    </row>
    <row r="54" spans="1:2" s="140" customFormat="1" ht="15.75">
      <c r="A54" s="142" t="s">
        <v>456</v>
      </c>
      <c r="B54" s="147" t="s">
        <v>457</v>
      </c>
    </row>
    <row r="55" spans="1:2" s="140" customFormat="1" ht="15.75">
      <c r="A55" s="142" t="s">
        <v>1</v>
      </c>
      <c r="B55" s="147" t="s">
        <v>458</v>
      </c>
    </row>
    <row r="56" spans="1:2" s="140" customFormat="1" ht="31.5">
      <c r="A56" s="143" t="s">
        <v>459</v>
      </c>
      <c r="B56" s="133" t="s">
        <v>607</v>
      </c>
    </row>
    <row r="57" spans="1:2" s="140" customFormat="1" ht="15.75">
      <c r="A57" s="143" t="s">
        <v>460</v>
      </c>
      <c r="B57" s="130" t="s">
        <v>532</v>
      </c>
    </row>
    <row r="58" spans="1:2" s="140" customFormat="1" ht="15.75">
      <c r="A58" s="149" t="s">
        <v>533</v>
      </c>
      <c r="B58" s="117" t="s">
        <v>535</v>
      </c>
    </row>
    <row r="59" spans="1:2" s="140" customFormat="1" ht="15.75">
      <c r="A59" s="142" t="s">
        <v>2</v>
      </c>
      <c r="B59" s="147" t="s">
        <v>608</v>
      </c>
    </row>
    <row r="60" spans="1:2" s="140" customFormat="1" ht="15.75">
      <c r="A60" s="144" t="s">
        <v>461</v>
      </c>
      <c r="B60" s="131" t="s">
        <v>477</v>
      </c>
    </row>
    <row r="61" spans="1:2" s="140" customFormat="1" ht="15.75">
      <c r="A61" s="142" t="s">
        <v>3</v>
      </c>
      <c r="B61" s="147" t="s">
        <v>609</v>
      </c>
    </row>
    <row r="62" spans="1:2" s="141" customFormat="1" ht="31.5">
      <c r="A62" s="145" t="s">
        <v>462</v>
      </c>
      <c r="B62" s="130" t="s">
        <v>610</v>
      </c>
    </row>
    <row r="63" spans="1:2" s="140" customFormat="1" ht="15.75">
      <c r="A63" s="145" t="s">
        <v>539</v>
      </c>
      <c r="B63" s="130" t="s">
        <v>611</v>
      </c>
    </row>
    <row r="64" spans="1:2" s="140" customFormat="1" ht="15.75">
      <c r="A64" s="145" t="s">
        <v>540</v>
      </c>
      <c r="B64" s="130" t="s">
        <v>472</v>
      </c>
    </row>
    <row r="65" spans="1:2" s="140" customFormat="1" ht="63">
      <c r="A65" s="144" t="s">
        <v>541</v>
      </c>
      <c r="B65" s="130" t="s">
        <v>612</v>
      </c>
    </row>
    <row r="66" spans="1:2" s="140" customFormat="1" ht="15.75">
      <c r="A66" s="144" t="s">
        <v>542</v>
      </c>
      <c r="B66" s="130" t="s">
        <v>472</v>
      </c>
    </row>
    <row r="67" spans="1:2" s="140" customFormat="1" ht="15.75">
      <c r="A67" s="142" t="s">
        <v>4</v>
      </c>
      <c r="B67" s="147" t="s">
        <v>613</v>
      </c>
    </row>
    <row r="68" spans="1:2" s="140" customFormat="1" ht="31.5">
      <c r="A68" s="144" t="s">
        <v>465</v>
      </c>
      <c r="B68" s="131" t="s">
        <v>614</v>
      </c>
    </row>
    <row r="69" spans="1:2" s="140" customFormat="1" ht="31.5">
      <c r="A69" s="143" t="s">
        <v>467</v>
      </c>
      <c r="B69" s="131" t="s">
        <v>479</v>
      </c>
    </row>
    <row r="70" spans="1:2" s="140" customFormat="1" ht="15.75">
      <c r="A70" s="143" t="s">
        <v>468</v>
      </c>
      <c r="B70" s="131" t="s">
        <v>615</v>
      </c>
    </row>
    <row r="71" spans="1:2" s="140" customFormat="1" ht="15.75">
      <c r="A71" s="143" t="s">
        <v>469</v>
      </c>
      <c r="B71" s="131" t="s">
        <v>482</v>
      </c>
    </row>
    <row r="72" spans="1:2" s="140" customFormat="1" ht="15.75">
      <c r="A72" s="143" t="s">
        <v>470</v>
      </c>
      <c r="B72" s="131" t="s">
        <v>484</v>
      </c>
    </row>
    <row r="73" spans="1:2" s="140" customFormat="1" ht="31.5">
      <c r="A73" s="143" t="s">
        <v>473</v>
      </c>
      <c r="B73" s="131" t="s">
        <v>486</v>
      </c>
    </row>
    <row r="74" spans="1:2" s="140" customFormat="1" ht="31.5">
      <c r="A74" s="143" t="s">
        <v>474</v>
      </c>
      <c r="B74" s="131" t="s">
        <v>616</v>
      </c>
    </row>
    <row r="75" spans="1:2" s="140" customFormat="1" ht="15.75">
      <c r="A75" s="143" t="s">
        <v>476</v>
      </c>
      <c r="B75" s="131" t="s">
        <v>617</v>
      </c>
    </row>
    <row r="76" spans="1:2" s="140" customFormat="1" ht="110.25">
      <c r="A76" s="143" t="s">
        <v>544</v>
      </c>
      <c r="B76" s="131" t="s">
        <v>618</v>
      </c>
    </row>
    <row r="77" spans="1:2" s="140" customFormat="1" ht="15.75">
      <c r="A77" s="143" t="s">
        <v>545</v>
      </c>
      <c r="B77" s="131" t="s">
        <v>619</v>
      </c>
    </row>
    <row r="78" spans="1:2" s="140" customFormat="1" ht="15.75">
      <c r="A78" s="143" t="s">
        <v>546</v>
      </c>
      <c r="B78" s="131" t="s">
        <v>620</v>
      </c>
    </row>
    <row r="79" spans="1:2" s="140" customFormat="1" ht="31.5">
      <c r="A79" s="145" t="s">
        <v>547</v>
      </c>
      <c r="B79" s="131" t="s">
        <v>621</v>
      </c>
    </row>
    <row r="80" spans="1:2" s="140" customFormat="1" ht="15.75">
      <c r="A80" s="142" t="s">
        <v>450</v>
      </c>
      <c r="B80" s="147" t="s">
        <v>622</v>
      </c>
    </row>
    <row r="81" spans="1:2" s="140" customFormat="1" ht="232.5" customHeight="1">
      <c r="A81" s="145" t="s">
        <v>478</v>
      </c>
      <c r="B81" s="146" t="s">
        <v>632</v>
      </c>
    </row>
    <row r="82" spans="1:2" s="140" customFormat="1" ht="15.75">
      <c r="A82" s="142" t="s">
        <v>451</v>
      </c>
      <c r="B82" s="148" t="s">
        <v>623</v>
      </c>
    </row>
    <row r="83" spans="1:2" s="140" customFormat="1" ht="15.75">
      <c r="A83" s="144" t="s">
        <v>490</v>
      </c>
      <c r="B83" s="131" t="s">
        <v>492</v>
      </c>
    </row>
    <row r="84" spans="1:2" s="140" customFormat="1" ht="15.75">
      <c r="A84" s="145" t="s">
        <v>491</v>
      </c>
      <c r="B84" s="131" t="s">
        <v>493</v>
      </c>
    </row>
    <row r="85" spans="1:2" s="140" customFormat="1" ht="31.5">
      <c r="A85" s="144" t="s">
        <v>560</v>
      </c>
      <c r="B85" s="131" t="s">
        <v>624</v>
      </c>
    </row>
    <row r="86" spans="1:2" s="140" customFormat="1" ht="31.5">
      <c r="A86" s="145" t="s">
        <v>561</v>
      </c>
      <c r="B86" s="131" t="s">
        <v>625</v>
      </c>
    </row>
    <row r="87" spans="1:2" s="140" customFormat="1" ht="15.75">
      <c r="A87" s="144" t="s">
        <v>562</v>
      </c>
      <c r="B87" s="131" t="s">
        <v>576</v>
      </c>
    </row>
    <row r="88" spans="1:2" s="140" customFormat="1" ht="31.5">
      <c r="A88" s="143" t="s">
        <v>563</v>
      </c>
      <c r="B88" s="131" t="s">
        <v>495</v>
      </c>
    </row>
    <row r="89" spans="1:2" s="140" customFormat="1" ht="31.5">
      <c r="A89" s="145" t="s">
        <v>564</v>
      </c>
      <c r="B89" s="132" t="s">
        <v>633</v>
      </c>
    </row>
    <row r="90" spans="1:2" s="140" customFormat="1" ht="47.25">
      <c r="A90" s="143" t="s">
        <v>565</v>
      </c>
      <c r="B90" s="131" t="s">
        <v>626</v>
      </c>
    </row>
    <row r="91" spans="1:2" s="140" customFormat="1" ht="47.25">
      <c r="A91" s="144" t="s">
        <v>566</v>
      </c>
      <c r="B91" s="133" t="s">
        <v>627</v>
      </c>
    </row>
    <row r="92" spans="1:2" s="140" customFormat="1" ht="31.5">
      <c r="A92" s="145" t="s">
        <v>567</v>
      </c>
      <c r="B92" s="133" t="s">
        <v>496</v>
      </c>
    </row>
    <row r="93" spans="1:2" s="140" customFormat="1" ht="15.75">
      <c r="A93" s="142" t="s">
        <v>497</v>
      </c>
      <c r="B93" s="147" t="s">
        <v>39</v>
      </c>
    </row>
    <row r="94" spans="1:2" s="140" customFormat="1" ht="15.75">
      <c r="A94" s="143" t="s">
        <v>5</v>
      </c>
      <c r="B94" s="131" t="s">
        <v>498</v>
      </c>
    </row>
    <row r="95" spans="1:2" s="140" customFormat="1" ht="15.75">
      <c r="A95" s="143" t="s">
        <v>6</v>
      </c>
      <c r="B95" s="131" t="s">
        <v>628</v>
      </c>
    </row>
    <row r="96" spans="1:2" s="140" customFormat="1" ht="15.75">
      <c r="A96" s="143" t="s">
        <v>452</v>
      </c>
      <c r="B96" s="131" t="s">
        <v>499</v>
      </c>
    </row>
    <row r="97" spans="1:2" s="140" customFormat="1" ht="15.75">
      <c r="A97" s="142" t="s">
        <v>453</v>
      </c>
      <c r="B97" s="147" t="s">
        <v>500</v>
      </c>
    </row>
    <row r="98" spans="1:2" s="140" customFormat="1" ht="31.5">
      <c r="A98" s="144" t="s">
        <v>7</v>
      </c>
      <c r="B98" s="131" t="s">
        <v>629</v>
      </c>
    </row>
    <row r="99" spans="1:2" s="140" customFormat="1" ht="15.75">
      <c r="A99" s="145" t="s">
        <v>8</v>
      </c>
      <c r="B99" s="131" t="s">
        <v>502</v>
      </c>
    </row>
    <row r="100" spans="1:2" s="141" customFormat="1" ht="15.75">
      <c r="A100" s="143" t="s">
        <v>503</v>
      </c>
      <c r="B100" s="131" t="s">
        <v>502</v>
      </c>
    </row>
    <row r="101" spans="1:2" s="140" customFormat="1" ht="15.75">
      <c r="A101" s="144" t="s">
        <v>504</v>
      </c>
      <c r="B101" s="131" t="s">
        <v>502</v>
      </c>
    </row>
    <row r="102" spans="1:2" s="140" customFormat="1" ht="15.75">
      <c r="A102" s="144" t="s">
        <v>505</v>
      </c>
      <c r="B102" s="131" t="s">
        <v>507</v>
      </c>
    </row>
    <row r="103" spans="1:2" s="140" customFormat="1" ht="15.75">
      <c r="A103" s="143" t="s">
        <v>508</v>
      </c>
      <c r="B103" s="131" t="s">
        <v>510</v>
      </c>
    </row>
    <row r="104" spans="1:2" s="140" customFormat="1" ht="31.5">
      <c r="A104" s="143" t="s">
        <v>511</v>
      </c>
      <c r="B104" s="130" t="s">
        <v>595</v>
      </c>
    </row>
    <row r="105" spans="1:2" s="141" customFormat="1" ht="31.5">
      <c r="A105" s="145" t="s">
        <v>594</v>
      </c>
      <c r="B105" s="131" t="s">
        <v>513</v>
      </c>
    </row>
    <row r="106" spans="1:2" s="140" customFormat="1" ht="15.75">
      <c r="A106" s="142" t="s">
        <v>454</v>
      </c>
      <c r="B106" s="147" t="s">
        <v>525</v>
      </c>
    </row>
    <row r="107" spans="1:2" s="140" customFormat="1" ht="31.5">
      <c r="A107" s="150" t="s">
        <v>9</v>
      </c>
      <c r="B107" s="131" t="s">
        <v>634</v>
      </c>
    </row>
    <row r="108" spans="1:2" ht="15.75">
      <c r="A108" s="142" t="s">
        <v>454</v>
      </c>
      <c r="B108" s="147" t="s">
        <v>186</v>
      </c>
    </row>
    <row r="109" spans="1:2" ht="15.75">
      <c r="A109" s="44" t="s">
        <v>598</v>
      </c>
      <c r="B109" s="131" t="s">
        <v>630</v>
      </c>
    </row>
    <row r="110" spans="1:2" ht="15.75">
      <c r="A110" s="89" t="s">
        <v>599</v>
      </c>
      <c r="B110" s="131" t="s">
        <v>631</v>
      </c>
    </row>
  </sheetData>
  <pageMargins left="0.511811024" right="0.511811024" top="0.78740157499999996" bottom="0.78740157499999996" header="0.31496062000000002" footer="0.31496062000000002"/>
  <pageSetup paperSize="9" orientation="portrait" horizontalDpi="4294967292" r:id="rId1"/>
  <drawing r:id="rId2"/>
</worksheet>
</file>

<file path=xl/worksheets/sheet3.xml><?xml version="1.0" encoding="utf-8"?>
<worksheet xmlns="http://schemas.openxmlformats.org/spreadsheetml/2006/main" xmlns:r="http://schemas.openxmlformats.org/officeDocument/2006/relationships">
  <dimension ref="A1:A376"/>
  <sheetViews>
    <sheetView topLeftCell="A49" workbookViewId="0">
      <selection activeCell="A58" sqref="A58"/>
    </sheetView>
  </sheetViews>
  <sheetFormatPr defaultRowHeight="15"/>
  <cols>
    <col min="1" max="1" width="181.42578125" customWidth="1"/>
  </cols>
  <sheetData>
    <row r="1" spans="1:1" ht="18.75">
      <c r="A1" s="54" t="s">
        <v>282</v>
      </c>
    </row>
    <row r="2" spans="1:1" ht="18.75">
      <c r="A2" s="55" t="s">
        <v>283</v>
      </c>
    </row>
    <row r="3" spans="1:1">
      <c r="A3" s="56" t="s">
        <v>284</v>
      </c>
    </row>
    <row r="4" spans="1:1">
      <c r="A4" s="56"/>
    </row>
    <row r="5" spans="1:1" ht="45">
      <c r="A5" s="57" t="s">
        <v>285</v>
      </c>
    </row>
    <row r="6" spans="1:1" ht="15.95" customHeight="1">
      <c r="A6" s="58"/>
    </row>
    <row r="7" spans="1:1" ht="15.95" customHeight="1">
      <c r="A7" s="55" t="s">
        <v>286</v>
      </c>
    </row>
    <row r="8" spans="1:1" ht="15.95" customHeight="1">
      <c r="A8" s="57" t="s">
        <v>284</v>
      </c>
    </row>
    <row r="9" spans="1:1" ht="15.95" customHeight="1">
      <c r="A9" s="57" t="s">
        <v>287</v>
      </c>
    </row>
    <row r="10" spans="1:1" ht="15.95" customHeight="1">
      <c r="A10" s="55" t="s">
        <v>288</v>
      </c>
    </row>
    <row r="11" spans="1:1">
      <c r="A11" s="57" t="s">
        <v>284</v>
      </c>
    </row>
    <row r="12" spans="1:1" ht="45">
      <c r="A12" s="57" t="s">
        <v>289</v>
      </c>
    </row>
    <row r="13" spans="1:1" ht="15.95" customHeight="1">
      <c r="A13" s="59" t="s">
        <v>290</v>
      </c>
    </row>
    <row r="14" spans="1:1" ht="15.95" customHeight="1">
      <c r="A14" s="58" t="s">
        <v>291</v>
      </c>
    </row>
    <row r="15" spans="1:1" ht="15.95" customHeight="1">
      <c r="A15" s="58" t="s">
        <v>292</v>
      </c>
    </row>
    <row r="16" spans="1:1" ht="15.95" customHeight="1">
      <c r="A16" s="59" t="s">
        <v>293</v>
      </c>
    </row>
    <row r="17" spans="1:1" ht="15.95" customHeight="1">
      <c r="A17" s="58" t="s">
        <v>294</v>
      </c>
    </row>
    <row r="18" spans="1:1" ht="15.95" customHeight="1">
      <c r="A18" s="58" t="s">
        <v>295</v>
      </c>
    </row>
    <row r="19" spans="1:1" ht="15.95" customHeight="1">
      <c r="A19" s="59" t="s">
        <v>296</v>
      </c>
    </row>
    <row r="20" spans="1:1" ht="15.95" customHeight="1">
      <c r="A20" s="58" t="s">
        <v>297</v>
      </c>
    </row>
    <row r="21" spans="1:1" ht="15.95" customHeight="1">
      <c r="A21" s="58" t="s">
        <v>298</v>
      </c>
    </row>
    <row r="22" spans="1:1" ht="15.95" customHeight="1">
      <c r="A22" s="60" t="s">
        <v>299</v>
      </c>
    </row>
    <row r="23" spans="1:1">
      <c r="A23" s="58" t="s">
        <v>300</v>
      </c>
    </row>
    <row r="24" spans="1:1" ht="30">
      <c r="A24" s="58" t="s">
        <v>301</v>
      </c>
    </row>
    <row r="25" spans="1:1" ht="15.95" customHeight="1">
      <c r="A25" s="60" t="s">
        <v>302</v>
      </c>
    </row>
    <row r="26" spans="1:1" ht="15.95" customHeight="1">
      <c r="A26" s="58" t="s">
        <v>303</v>
      </c>
    </row>
    <row r="27" spans="1:1" ht="15.95" customHeight="1">
      <c r="A27" s="60" t="s">
        <v>304</v>
      </c>
    </row>
    <row r="28" spans="1:1" ht="15.95" customHeight="1"/>
    <row r="29" spans="1:1" ht="15.95" customHeight="1">
      <c r="A29" s="58" t="s">
        <v>305</v>
      </c>
    </row>
    <row r="30" spans="1:1" ht="30">
      <c r="A30" s="58" t="s">
        <v>306</v>
      </c>
    </row>
    <row r="31" spans="1:1" ht="30">
      <c r="A31" s="58" t="s">
        <v>307</v>
      </c>
    </row>
    <row r="32" spans="1:1" ht="15.95" customHeight="1">
      <c r="A32" s="60" t="s">
        <v>308</v>
      </c>
    </row>
    <row r="33" spans="1:1" ht="15.95" customHeight="1">
      <c r="A33" s="58" t="s">
        <v>309</v>
      </c>
    </row>
    <row r="34" spans="1:1" ht="15.95" customHeight="1">
      <c r="A34" s="58" t="s">
        <v>310</v>
      </c>
    </row>
    <row r="35" spans="1:1" ht="45">
      <c r="A35" s="61" t="s">
        <v>311</v>
      </c>
    </row>
    <row r="36" spans="1:1" ht="15.95" customHeight="1">
      <c r="A36" s="62"/>
    </row>
    <row r="37" spans="1:1" ht="15.95" customHeight="1">
      <c r="A37" s="54" t="s">
        <v>312</v>
      </c>
    </row>
    <row r="38" spans="1:1" ht="15.95" customHeight="1">
      <c r="A38" s="54"/>
    </row>
    <row r="39" spans="1:1" ht="15.95" customHeight="1">
      <c r="A39" s="63" t="s">
        <v>283</v>
      </c>
    </row>
    <row r="40" spans="1:1" ht="15.95" customHeight="1">
      <c r="A40" s="64" t="s">
        <v>313</v>
      </c>
    </row>
    <row r="41" spans="1:1" ht="15.95" customHeight="1">
      <c r="A41" s="65" t="s">
        <v>314</v>
      </c>
    </row>
    <row r="42" spans="1:1" ht="15.95" customHeight="1">
      <c r="A42" s="66"/>
    </row>
    <row r="43" spans="1:1" ht="15.95" customHeight="1">
      <c r="A43" s="66" t="s">
        <v>315</v>
      </c>
    </row>
    <row r="44" spans="1:1" ht="15.95" customHeight="1">
      <c r="A44" s="66" t="s">
        <v>316</v>
      </c>
    </row>
    <row r="45" spans="1:1" ht="15.95" customHeight="1">
      <c r="A45" s="67"/>
    </row>
    <row r="46" spans="1:1" ht="15.95" customHeight="1">
      <c r="A46" s="66" t="s">
        <v>317</v>
      </c>
    </row>
    <row r="47" spans="1:1" ht="15.95" customHeight="1">
      <c r="A47" s="68" t="s">
        <v>318</v>
      </c>
    </row>
    <row r="48" spans="1:1" ht="15.95" customHeight="1">
      <c r="A48" s="66" t="s">
        <v>319</v>
      </c>
    </row>
    <row r="49" spans="1:1" ht="15.95" customHeight="1">
      <c r="A49" s="66" t="s">
        <v>320</v>
      </c>
    </row>
    <row r="50" spans="1:1" ht="15.95" customHeight="1">
      <c r="A50" s="69"/>
    </row>
    <row r="51" spans="1:1" ht="15.95" customHeight="1">
      <c r="A51" s="65" t="s">
        <v>321</v>
      </c>
    </row>
    <row r="52" spans="1:1" ht="15.95" customHeight="1">
      <c r="A52" s="66"/>
    </row>
    <row r="53" spans="1:1" ht="15.95" customHeight="1">
      <c r="A53" s="66" t="s">
        <v>322</v>
      </c>
    </row>
    <row r="54" spans="1:1" ht="15.95" customHeight="1">
      <c r="A54" s="66" t="s">
        <v>323</v>
      </c>
    </row>
    <row r="55" spans="1:1" ht="15.95" customHeight="1">
      <c r="A55" s="66"/>
    </row>
    <row r="56" spans="1:1" ht="15.95" customHeight="1">
      <c r="A56" s="66" t="s">
        <v>317</v>
      </c>
    </row>
    <row r="57" spans="1:1" ht="15.95" customHeight="1">
      <c r="A57" s="68" t="s">
        <v>324</v>
      </c>
    </row>
    <row r="58" spans="1:1" ht="15.95" customHeight="1">
      <c r="A58" s="66" t="s">
        <v>325</v>
      </c>
    </row>
    <row r="59" spans="1:1" ht="15.95" customHeight="1">
      <c r="A59" s="66" t="s">
        <v>326</v>
      </c>
    </row>
    <row r="60" spans="1:1" ht="15.95" customHeight="1">
      <c r="A60" s="69"/>
    </row>
    <row r="61" spans="1:1" ht="15.95" customHeight="1">
      <c r="A61" s="70" t="s">
        <v>327</v>
      </c>
    </row>
    <row r="62" spans="1:1" ht="15.95" customHeight="1">
      <c r="A62" s="71" t="s">
        <v>328</v>
      </c>
    </row>
    <row r="63" spans="1:1" ht="15.95" customHeight="1">
      <c r="A63" s="65" t="s">
        <v>329</v>
      </c>
    </row>
    <row r="64" spans="1:1" ht="15.95" customHeight="1">
      <c r="A64" s="67"/>
    </row>
    <row r="65" spans="1:1" ht="15.95" customHeight="1">
      <c r="A65" s="66" t="s">
        <v>330</v>
      </c>
    </row>
    <row r="66" spans="1:1" ht="15.95" customHeight="1">
      <c r="A66" s="66" t="s">
        <v>331</v>
      </c>
    </row>
    <row r="67" spans="1:1" ht="15.95" customHeight="1">
      <c r="A67" s="67"/>
    </row>
    <row r="68" spans="1:1" ht="15.95" customHeight="1">
      <c r="A68" s="66" t="s">
        <v>332</v>
      </c>
    </row>
    <row r="69" spans="1:1" ht="15.95" customHeight="1">
      <c r="A69" s="68" t="s">
        <v>333</v>
      </c>
    </row>
    <row r="70" spans="1:1" ht="15.95" customHeight="1">
      <c r="A70" s="66" t="s">
        <v>334</v>
      </c>
    </row>
    <row r="71" spans="1:1" ht="15.95" customHeight="1">
      <c r="A71" s="66" t="s">
        <v>335</v>
      </c>
    </row>
    <row r="72" spans="1:1" ht="15.95" customHeight="1">
      <c r="A72" s="69"/>
    </row>
    <row r="73" spans="1:1" ht="15.95" customHeight="1">
      <c r="A73" s="65" t="s">
        <v>336</v>
      </c>
    </row>
    <row r="74" spans="1:1" ht="15.95" customHeight="1">
      <c r="A74" s="67"/>
    </row>
    <row r="75" spans="1:1" ht="15.95" customHeight="1">
      <c r="A75" s="66" t="s">
        <v>337</v>
      </c>
    </row>
    <row r="76" spans="1:1" ht="15.95" customHeight="1">
      <c r="A76" s="66" t="s">
        <v>338</v>
      </c>
    </row>
    <row r="77" spans="1:1" ht="15.95" customHeight="1">
      <c r="A77" s="67"/>
    </row>
    <row r="78" spans="1:1" ht="15.95" customHeight="1">
      <c r="A78" s="66" t="s">
        <v>339</v>
      </c>
    </row>
    <row r="79" spans="1:1" ht="15.95" customHeight="1">
      <c r="A79" s="68" t="s">
        <v>340</v>
      </c>
    </row>
    <row r="80" spans="1:1" ht="15.95" customHeight="1">
      <c r="A80" s="66" t="s">
        <v>341</v>
      </c>
    </row>
    <row r="81" spans="1:1" ht="15.95" customHeight="1">
      <c r="A81" s="66" t="s">
        <v>342</v>
      </c>
    </row>
    <row r="82" spans="1:1" ht="15.95" customHeight="1">
      <c r="A82" s="66"/>
    </row>
    <row r="83" spans="1:1" ht="45">
      <c r="A83" s="72" t="s">
        <v>343</v>
      </c>
    </row>
    <row r="84" spans="1:1" ht="15.95" customHeight="1">
      <c r="A84" s="69"/>
    </row>
    <row r="85" spans="1:1" ht="15.95" customHeight="1">
      <c r="A85" s="73" t="s">
        <v>286</v>
      </c>
    </row>
    <row r="86" spans="1:1" ht="15.95" customHeight="1">
      <c r="A86" s="71" t="s">
        <v>313</v>
      </c>
    </row>
    <row r="87" spans="1:1" ht="15.95" customHeight="1">
      <c r="A87" s="65" t="s">
        <v>314</v>
      </c>
    </row>
    <row r="88" spans="1:1" ht="15.95" customHeight="1">
      <c r="A88" s="66"/>
    </row>
    <row r="89" spans="1:1" ht="15.95" customHeight="1">
      <c r="A89" s="66" t="s">
        <v>315</v>
      </c>
    </row>
    <row r="90" spans="1:1" ht="15.95" customHeight="1">
      <c r="A90" s="66" t="s">
        <v>316</v>
      </c>
    </row>
    <row r="91" spans="1:1" ht="15.95" customHeight="1">
      <c r="A91" s="67"/>
    </row>
    <row r="92" spans="1:1" ht="15.95" customHeight="1">
      <c r="A92" s="66" t="s">
        <v>317</v>
      </c>
    </row>
    <row r="93" spans="1:1" ht="15.95" customHeight="1">
      <c r="A93" s="68" t="s">
        <v>318</v>
      </c>
    </row>
    <row r="94" spans="1:1" ht="15.95" customHeight="1">
      <c r="A94" s="66" t="s">
        <v>319</v>
      </c>
    </row>
    <row r="95" spans="1:1" ht="15.95" customHeight="1">
      <c r="A95" s="66" t="s">
        <v>320</v>
      </c>
    </row>
    <row r="96" spans="1:1" ht="15.95" customHeight="1">
      <c r="A96" s="66"/>
    </row>
    <row r="97" spans="1:1" ht="15.95" customHeight="1">
      <c r="A97" s="65" t="s">
        <v>321</v>
      </c>
    </row>
    <row r="98" spans="1:1" ht="15.95" customHeight="1">
      <c r="A98" s="66"/>
    </row>
    <row r="99" spans="1:1" ht="15.95" customHeight="1">
      <c r="A99" s="66" t="s">
        <v>322</v>
      </c>
    </row>
    <row r="100" spans="1:1" ht="15.95" customHeight="1">
      <c r="A100" s="66" t="s">
        <v>323</v>
      </c>
    </row>
    <row r="101" spans="1:1" ht="15.95" customHeight="1">
      <c r="A101" s="66"/>
    </row>
    <row r="102" spans="1:1" ht="15.95" customHeight="1">
      <c r="A102" s="66" t="s">
        <v>317</v>
      </c>
    </row>
    <row r="103" spans="1:1" ht="15.95" customHeight="1">
      <c r="A103" s="68" t="s">
        <v>324</v>
      </c>
    </row>
    <row r="104" spans="1:1" ht="15.95" customHeight="1">
      <c r="A104" s="66" t="s">
        <v>325</v>
      </c>
    </row>
    <row r="105" spans="1:1" ht="15.95" customHeight="1">
      <c r="A105" s="66" t="s">
        <v>326</v>
      </c>
    </row>
    <row r="106" spans="1:1" ht="15.95" customHeight="1">
      <c r="A106" s="69"/>
    </row>
    <row r="107" spans="1:1" ht="15.95" customHeight="1">
      <c r="A107" s="70" t="s">
        <v>327</v>
      </c>
    </row>
    <row r="108" spans="1:1" ht="15.95" customHeight="1">
      <c r="A108" s="71" t="s">
        <v>328</v>
      </c>
    </row>
    <row r="109" spans="1:1" ht="15.95" customHeight="1">
      <c r="A109" s="65" t="s">
        <v>344</v>
      </c>
    </row>
    <row r="110" spans="1:1" ht="15.95" customHeight="1">
      <c r="A110" s="67"/>
    </row>
    <row r="111" spans="1:1" ht="15.95" customHeight="1">
      <c r="A111" s="66" t="s">
        <v>315</v>
      </c>
    </row>
    <row r="112" spans="1:1" ht="15.95" customHeight="1">
      <c r="A112" s="66" t="s">
        <v>345</v>
      </c>
    </row>
    <row r="113" spans="1:1" ht="15.95" customHeight="1">
      <c r="A113" s="67"/>
    </row>
    <row r="114" spans="1:1" ht="15.95" customHeight="1">
      <c r="A114" s="66" t="s">
        <v>332</v>
      </c>
    </row>
    <row r="115" spans="1:1" ht="15.95" customHeight="1">
      <c r="A115" s="68" t="s">
        <v>346</v>
      </c>
    </row>
    <row r="116" spans="1:1" ht="15.95" customHeight="1">
      <c r="A116" s="66" t="s">
        <v>347</v>
      </c>
    </row>
    <row r="117" spans="1:1" ht="15.95" customHeight="1">
      <c r="A117" s="66" t="s">
        <v>348</v>
      </c>
    </row>
    <row r="118" spans="1:1" ht="15.95" customHeight="1"/>
    <row r="119" spans="1:1" ht="15.95" customHeight="1">
      <c r="A119" s="72" t="s">
        <v>349</v>
      </c>
    </row>
    <row r="120" spans="1:1" ht="15.95" customHeight="1">
      <c r="A120" s="73" t="s">
        <v>288</v>
      </c>
    </row>
    <row r="121" spans="1:1" ht="15.95" customHeight="1">
      <c r="A121" s="71" t="s">
        <v>313</v>
      </c>
    </row>
    <row r="122" spans="1:1" ht="15.95" customHeight="1">
      <c r="A122" s="65" t="s">
        <v>314</v>
      </c>
    </row>
    <row r="123" spans="1:1" ht="15.95" customHeight="1">
      <c r="A123" s="66"/>
    </row>
    <row r="124" spans="1:1" ht="15.95" customHeight="1">
      <c r="A124" s="66" t="s">
        <v>315</v>
      </c>
    </row>
    <row r="125" spans="1:1" ht="15.95" customHeight="1">
      <c r="A125" s="66" t="s">
        <v>316</v>
      </c>
    </row>
    <row r="126" spans="1:1" ht="15.95" customHeight="1">
      <c r="A126" s="67"/>
    </row>
    <row r="127" spans="1:1" ht="15.95" customHeight="1">
      <c r="A127" s="66" t="s">
        <v>317</v>
      </c>
    </row>
    <row r="128" spans="1:1" ht="15.95" customHeight="1">
      <c r="A128" s="68" t="s">
        <v>318</v>
      </c>
    </row>
    <row r="129" spans="1:1" ht="15.95" customHeight="1">
      <c r="A129" s="66" t="s">
        <v>319</v>
      </c>
    </row>
    <row r="130" spans="1:1" ht="15.95" customHeight="1">
      <c r="A130" s="66" t="s">
        <v>320</v>
      </c>
    </row>
    <row r="131" spans="1:1" ht="15.95" customHeight="1">
      <c r="A131" s="69"/>
    </row>
    <row r="132" spans="1:1" ht="15.95" customHeight="1">
      <c r="A132" s="65" t="s">
        <v>321</v>
      </c>
    </row>
    <row r="133" spans="1:1" ht="15.95" customHeight="1">
      <c r="A133" s="66"/>
    </row>
    <row r="134" spans="1:1" ht="15.95" customHeight="1">
      <c r="A134" s="66" t="s">
        <v>322</v>
      </c>
    </row>
    <row r="135" spans="1:1" ht="15.95" customHeight="1">
      <c r="A135" s="66" t="s">
        <v>323</v>
      </c>
    </row>
    <row r="136" spans="1:1" ht="15.95" customHeight="1">
      <c r="A136" s="66"/>
    </row>
    <row r="137" spans="1:1" ht="15.95" customHeight="1">
      <c r="A137" s="66" t="s">
        <v>317</v>
      </c>
    </row>
    <row r="138" spans="1:1" ht="15.95" customHeight="1">
      <c r="A138" s="68" t="s">
        <v>324</v>
      </c>
    </row>
    <row r="139" spans="1:1" ht="15.95" customHeight="1">
      <c r="A139" s="66" t="s">
        <v>325</v>
      </c>
    </row>
    <row r="140" spans="1:1" ht="15.95" customHeight="1">
      <c r="A140" s="66" t="s">
        <v>326</v>
      </c>
    </row>
    <row r="141" spans="1:1" ht="15.95" customHeight="1">
      <c r="A141" s="69"/>
    </row>
    <row r="142" spans="1:1" ht="15.95" customHeight="1">
      <c r="A142" s="70" t="s">
        <v>327</v>
      </c>
    </row>
    <row r="143" spans="1:1" ht="15.95" customHeight="1">
      <c r="A143" s="64" t="s">
        <v>328</v>
      </c>
    </row>
    <row r="144" spans="1:1" ht="15.95" customHeight="1">
      <c r="A144" s="65" t="s">
        <v>350</v>
      </c>
    </row>
    <row r="145" spans="1:1" ht="15.95" customHeight="1">
      <c r="A145" s="67"/>
    </row>
    <row r="146" spans="1:1" ht="15.95" customHeight="1">
      <c r="A146" s="66" t="s">
        <v>315</v>
      </c>
    </row>
    <row r="147" spans="1:1" ht="15.95" customHeight="1">
      <c r="A147" s="66" t="s">
        <v>351</v>
      </c>
    </row>
    <row r="148" spans="1:1" ht="15.95" customHeight="1">
      <c r="A148" s="67"/>
    </row>
    <row r="149" spans="1:1" ht="15.95" customHeight="1">
      <c r="A149" s="66" t="s">
        <v>332</v>
      </c>
    </row>
    <row r="150" spans="1:1" ht="15.95" customHeight="1">
      <c r="A150" s="68" t="s">
        <v>352</v>
      </c>
    </row>
    <row r="151" spans="1:1" ht="15.95" customHeight="1">
      <c r="A151" s="66" t="s">
        <v>353</v>
      </c>
    </row>
    <row r="152" spans="1:1" ht="15.95" customHeight="1">
      <c r="A152" s="66" t="s">
        <v>354</v>
      </c>
    </row>
    <row r="153" spans="1:1" ht="15.95" customHeight="1">
      <c r="A153" s="69"/>
    </row>
    <row r="154" spans="1:1" ht="15.95" customHeight="1">
      <c r="A154" s="65" t="s">
        <v>355</v>
      </c>
    </row>
    <row r="155" spans="1:1" ht="15.95" customHeight="1">
      <c r="A155" s="67"/>
    </row>
    <row r="156" spans="1:1" ht="15.95" customHeight="1">
      <c r="A156" s="66" t="s">
        <v>330</v>
      </c>
    </row>
    <row r="157" spans="1:1" ht="15.95" customHeight="1">
      <c r="A157" s="66" t="s">
        <v>356</v>
      </c>
    </row>
    <row r="158" spans="1:1" ht="15.95" customHeight="1">
      <c r="A158" s="67"/>
    </row>
    <row r="159" spans="1:1" ht="15.95" customHeight="1">
      <c r="A159" s="66" t="s">
        <v>317</v>
      </c>
    </row>
    <row r="160" spans="1:1" ht="15.95" customHeight="1">
      <c r="A160" s="68" t="s">
        <v>357</v>
      </c>
    </row>
    <row r="161" spans="1:1" ht="15.95" customHeight="1">
      <c r="A161" s="66" t="s">
        <v>358</v>
      </c>
    </row>
    <row r="162" spans="1:1" ht="15.95" customHeight="1">
      <c r="A162" s="66" t="s">
        <v>359</v>
      </c>
    </row>
    <row r="163" spans="1:1" ht="15.95" customHeight="1">
      <c r="A163" s="74"/>
    </row>
    <row r="164" spans="1:1" ht="15.95" customHeight="1">
      <c r="A164" s="65" t="s">
        <v>360</v>
      </c>
    </row>
    <row r="165" spans="1:1" ht="15.95" customHeight="1">
      <c r="A165" s="67"/>
    </row>
    <row r="166" spans="1:1" ht="15.95" customHeight="1">
      <c r="A166" s="66" t="s">
        <v>330</v>
      </c>
    </row>
    <row r="167" spans="1:1" ht="15.95" customHeight="1">
      <c r="A167" s="66" t="s">
        <v>356</v>
      </c>
    </row>
    <row r="168" spans="1:1" ht="15.95" customHeight="1">
      <c r="A168" s="67"/>
    </row>
    <row r="169" spans="1:1" ht="15.95" customHeight="1">
      <c r="A169" s="66" t="s">
        <v>332</v>
      </c>
    </row>
    <row r="170" spans="1:1" ht="15.95" customHeight="1">
      <c r="A170" s="68" t="s">
        <v>361</v>
      </c>
    </row>
    <row r="171" spans="1:1" ht="15.95" customHeight="1">
      <c r="A171" s="66" t="s">
        <v>362</v>
      </c>
    </row>
    <row r="172" spans="1:1" ht="15.95" customHeight="1">
      <c r="A172" s="66" t="s">
        <v>363</v>
      </c>
    </row>
    <row r="173" spans="1:1" ht="45">
      <c r="A173" s="72" t="s">
        <v>364</v>
      </c>
    </row>
    <row r="174" spans="1:1" ht="15.95" customHeight="1">
      <c r="A174" s="72"/>
    </row>
    <row r="175" spans="1:1" ht="15.95" customHeight="1">
      <c r="A175" s="73" t="s">
        <v>290</v>
      </c>
    </row>
    <row r="176" spans="1:1" ht="15.95" customHeight="1">
      <c r="A176" s="71" t="s">
        <v>365</v>
      </c>
    </row>
    <row r="177" spans="1:1" ht="15.95" customHeight="1">
      <c r="A177" s="65" t="s">
        <v>366</v>
      </c>
    </row>
    <row r="178" spans="1:1" ht="15.95" customHeight="1">
      <c r="A178" s="67"/>
    </row>
    <row r="179" spans="1:1" ht="15.95" customHeight="1">
      <c r="A179" s="66" t="s">
        <v>322</v>
      </c>
    </row>
    <row r="180" spans="1:1" ht="15.95" customHeight="1">
      <c r="A180" s="66" t="s">
        <v>367</v>
      </c>
    </row>
    <row r="181" spans="1:1" ht="15.95" customHeight="1">
      <c r="A181" s="66"/>
    </row>
    <row r="182" spans="1:1" ht="15.95" customHeight="1">
      <c r="A182" s="66" t="s">
        <v>317</v>
      </c>
    </row>
    <row r="183" spans="1:1" ht="15.95" customHeight="1">
      <c r="A183" s="68" t="s">
        <v>368</v>
      </c>
    </row>
    <row r="184" spans="1:1" ht="15.95" customHeight="1">
      <c r="A184" s="66" t="s">
        <v>369</v>
      </c>
    </row>
    <row r="185" spans="1:1" ht="15.95" customHeight="1">
      <c r="A185" s="66" t="s">
        <v>370</v>
      </c>
    </row>
    <row r="186" spans="1:1" ht="15.95" customHeight="1">
      <c r="A186" s="72" t="s">
        <v>371</v>
      </c>
    </row>
    <row r="187" spans="1:1" ht="15.95" customHeight="1">
      <c r="A187" s="71" t="s">
        <v>328</v>
      </c>
    </row>
    <row r="188" spans="1:1" ht="15.95" customHeight="1">
      <c r="A188" s="65" t="s">
        <v>372</v>
      </c>
    </row>
    <row r="189" spans="1:1" ht="15.95" customHeight="1">
      <c r="A189" s="67"/>
    </row>
    <row r="190" spans="1:1" ht="15.95" customHeight="1">
      <c r="A190" s="66" t="s">
        <v>330</v>
      </c>
    </row>
    <row r="191" spans="1:1" ht="15.95" customHeight="1">
      <c r="A191" s="66" t="s">
        <v>373</v>
      </c>
    </row>
    <row r="192" spans="1:1" ht="15.95" customHeight="1">
      <c r="A192" s="67"/>
    </row>
    <row r="193" spans="1:1" ht="15.95" customHeight="1">
      <c r="A193" s="66" t="s">
        <v>332</v>
      </c>
    </row>
    <row r="194" spans="1:1" ht="15.95" customHeight="1">
      <c r="A194" s="68" t="s">
        <v>374</v>
      </c>
    </row>
    <row r="195" spans="1:1" ht="15.95" customHeight="1">
      <c r="A195" s="66" t="s">
        <v>375</v>
      </c>
    </row>
    <row r="196" spans="1:1" ht="15.95" customHeight="1">
      <c r="A196" s="66" t="s">
        <v>376</v>
      </c>
    </row>
    <row r="197" spans="1:1" ht="15.95" customHeight="1">
      <c r="A197" s="72" t="s">
        <v>377</v>
      </c>
    </row>
    <row r="198" spans="1:1" ht="15.95" customHeight="1">
      <c r="A198" s="62"/>
    </row>
    <row r="199" spans="1:1" ht="15.95" customHeight="1">
      <c r="A199" s="73" t="s">
        <v>293</v>
      </c>
    </row>
    <row r="200" spans="1:1" ht="15.95" customHeight="1">
      <c r="A200" s="71" t="s">
        <v>378</v>
      </c>
    </row>
    <row r="201" spans="1:1" ht="15.95" customHeight="1">
      <c r="A201" s="65" t="s">
        <v>366</v>
      </c>
    </row>
    <row r="202" spans="1:1" ht="15.95" customHeight="1">
      <c r="A202" s="67"/>
    </row>
    <row r="203" spans="1:1" ht="15.95" customHeight="1">
      <c r="A203" s="66" t="s">
        <v>322</v>
      </c>
    </row>
    <row r="204" spans="1:1" ht="15.95" customHeight="1">
      <c r="A204" s="66" t="s">
        <v>367</v>
      </c>
    </row>
    <row r="205" spans="1:1" ht="15.95" customHeight="1">
      <c r="A205" s="66"/>
    </row>
    <row r="206" spans="1:1" ht="15.95" customHeight="1">
      <c r="A206" s="66" t="s">
        <v>317</v>
      </c>
    </row>
    <row r="207" spans="1:1" ht="15.95" customHeight="1">
      <c r="A207" s="68" t="s">
        <v>368</v>
      </c>
    </row>
    <row r="208" spans="1:1" ht="15.95" customHeight="1">
      <c r="A208" s="66" t="s">
        <v>369</v>
      </c>
    </row>
    <row r="209" spans="1:1" ht="15.95" customHeight="1">
      <c r="A209" s="66" t="s">
        <v>370</v>
      </c>
    </row>
    <row r="210" spans="1:1" ht="15.95" customHeight="1"/>
    <row r="211" spans="1:1" ht="15.95" customHeight="1">
      <c r="A211" s="72" t="s">
        <v>379</v>
      </c>
    </row>
    <row r="212" spans="1:1" ht="15.95" customHeight="1">
      <c r="A212" s="71" t="s">
        <v>328</v>
      </c>
    </row>
    <row r="213" spans="1:1" ht="15.95" customHeight="1">
      <c r="A213" s="65" t="s">
        <v>380</v>
      </c>
    </row>
    <row r="214" spans="1:1" ht="15.95" customHeight="1">
      <c r="A214" s="67"/>
    </row>
    <row r="215" spans="1:1" ht="15.95" customHeight="1">
      <c r="A215" s="66" t="s">
        <v>315</v>
      </c>
    </row>
    <row r="216" spans="1:1" ht="15.95" customHeight="1">
      <c r="A216" s="66" t="s">
        <v>381</v>
      </c>
    </row>
    <row r="217" spans="1:1" ht="15.95" customHeight="1">
      <c r="A217" s="67"/>
    </row>
    <row r="218" spans="1:1" ht="15.95" customHeight="1">
      <c r="A218" s="66" t="s">
        <v>332</v>
      </c>
    </row>
    <row r="219" spans="1:1" ht="15.95" customHeight="1">
      <c r="A219" s="68" t="s">
        <v>382</v>
      </c>
    </row>
    <row r="220" spans="1:1" ht="15.95" customHeight="1">
      <c r="A220" s="66" t="s">
        <v>383</v>
      </c>
    </row>
    <row r="221" spans="1:1" ht="15.95" customHeight="1">
      <c r="A221" s="66" t="s">
        <v>384</v>
      </c>
    </row>
    <row r="222" spans="1:1" ht="30">
      <c r="A222" s="72" t="s">
        <v>385</v>
      </c>
    </row>
    <row r="223" spans="1:1" ht="15.95" customHeight="1">
      <c r="A223" s="72"/>
    </row>
    <row r="224" spans="1:1" ht="15.95" customHeight="1">
      <c r="A224" s="72"/>
    </row>
    <row r="225" spans="1:1" ht="15.95" customHeight="1">
      <c r="A225" s="72"/>
    </row>
    <row r="226" spans="1:1" ht="15.95" customHeight="1">
      <c r="A226" s="73" t="s">
        <v>296</v>
      </c>
    </row>
    <row r="227" spans="1:1" ht="15.95" customHeight="1">
      <c r="A227" s="71" t="s">
        <v>365</v>
      </c>
    </row>
    <row r="228" spans="1:1" ht="15.95" customHeight="1">
      <c r="A228" s="65" t="s">
        <v>366</v>
      </c>
    </row>
    <row r="229" spans="1:1" ht="15.95" customHeight="1">
      <c r="A229" s="67"/>
    </row>
    <row r="230" spans="1:1" ht="15.95" customHeight="1">
      <c r="A230" s="66" t="s">
        <v>322</v>
      </c>
    </row>
    <row r="231" spans="1:1" ht="15.95" customHeight="1">
      <c r="A231" s="66" t="s">
        <v>367</v>
      </c>
    </row>
    <row r="232" spans="1:1" ht="15.95" customHeight="1">
      <c r="A232" s="66"/>
    </row>
    <row r="233" spans="1:1" ht="15.95" customHeight="1">
      <c r="A233" s="66" t="s">
        <v>317</v>
      </c>
    </row>
    <row r="234" spans="1:1" ht="15.95" customHeight="1">
      <c r="A234" s="68" t="s">
        <v>386</v>
      </c>
    </row>
    <row r="235" spans="1:1" ht="15.95" customHeight="1">
      <c r="A235" s="66" t="s">
        <v>369</v>
      </c>
    </row>
    <row r="236" spans="1:1" ht="15.95" customHeight="1">
      <c r="A236" s="66" t="s">
        <v>370</v>
      </c>
    </row>
    <row r="237" spans="1:1" ht="15.95" customHeight="1"/>
    <row r="238" spans="1:1" ht="15.95" customHeight="1">
      <c r="A238" s="62" t="s">
        <v>387</v>
      </c>
    </row>
    <row r="239" spans="1:1" ht="15.95" customHeight="1">
      <c r="A239" s="71" t="s">
        <v>328</v>
      </c>
    </row>
    <row r="240" spans="1:1" ht="15.95" customHeight="1">
      <c r="A240" s="69" t="s">
        <v>388</v>
      </c>
    </row>
    <row r="241" spans="1:1" ht="15.95" customHeight="1">
      <c r="A241" s="56"/>
    </row>
    <row r="242" spans="1:1" ht="15.95" customHeight="1">
      <c r="A242" s="69" t="s">
        <v>330</v>
      </c>
    </row>
    <row r="243" spans="1:1" ht="15.95" customHeight="1">
      <c r="A243" s="69" t="s">
        <v>389</v>
      </c>
    </row>
    <row r="244" spans="1:1" ht="15.95" customHeight="1">
      <c r="A244" s="56"/>
    </row>
    <row r="245" spans="1:1" ht="15.95" customHeight="1">
      <c r="A245" s="69" t="s">
        <v>332</v>
      </c>
    </row>
    <row r="246" spans="1:1" ht="15.95" customHeight="1">
      <c r="A246" s="69" t="s">
        <v>390</v>
      </c>
    </row>
    <row r="247" spans="1:1" ht="15.95" customHeight="1">
      <c r="A247" s="69" t="s">
        <v>391</v>
      </c>
    </row>
    <row r="248" spans="1:1" ht="15.95" customHeight="1">
      <c r="A248" s="69" t="s">
        <v>392</v>
      </c>
    </row>
    <row r="249" spans="1:1" ht="15.95" customHeight="1">
      <c r="A249" s="72" t="s">
        <v>393</v>
      </c>
    </row>
    <row r="250" spans="1:1" ht="15.95" customHeight="1">
      <c r="A250" s="69"/>
    </row>
    <row r="251" spans="1:1" ht="15.95" customHeight="1">
      <c r="A251" s="73" t="s">
        <v>299</v>
      </c>
    </row>
    <row r="252" spans="1:1" ht="15.95" customHeight="1">
      <c r="A252" s="71" t="s">
        <v>365</v>
      </c>
    </row>
    <row r="253" spans="1:1" ht="15.95" customHeight="1">
      <c r="A253" s="65" t="s">
        <v>366</v>
      </c>
    </row>
    <row r="254" spans="1:1" ht="15.95" customHeight="1">
      <c r="A254" s="67"/>
    </row>
    <row r="255" spans="1:1" ht="15.95" customHeight="1">
      <c r="A255" s="66" t="s">
        <v>322</v>
      </c>
    </row>
    <row r="256" spans="1:1" ht="15.95" customHeight="1">
      <c r="A256" s="66" t="s">
        <v>367</v>
      </c>
    </row>
    <row r="257" spans="1:1" ht="15.95" customHeight="1">
      <c r="A257" s="66"/>
    </row>
    <row r="258" spans="1:1" ht="15.95" customHeight="1">
      <c r="A258" s="66" t="s">
        <v>317</v>
      </c>
    </row>
    <row r="259" spans="1:1" ht="15.95" customHeight="1">
      <c r="A259" s="68" t="s">
        <v>368</v>
      </c>
    </row>
    <row r="260" spans="1:1" ht="15.95" customHeight="1">
      <c r="A260" s="66" t="s">
        <v>369</v>
      </c>
    </row>
    <row r="261" spans="1:1" ht="15.95" customHeight="1">
      <c r="A261" s="66" t="s">
        <v>370</v>
      </c>
    </row>
    <row r="262" spans="1:1" ht="15.95" customHeight="1">
      <c r="A262" s="62" t="s">
        <v>394</v>
      </c>
    </row>
    <row r="263" spans="1:1" ht="15.95" customHeight="1">
      <c r="A263" s="71" t="s">
        <v>328</v>
      </c>
    </row>
    <row r="264" spans="1:1" ht="15.95" customHeight="1">
      <c r="A264" s="65" t="s">
        <v>395</v>
      </c>
    </row>
    <row r="265" spans="1:1" ht="15.95" customHeight="1">
      <c r="A265" s="67"/>
    </row>
    <row r="266" spans="1:1" ht="15.95" customHeight="1">
      <c r="A266" s="66" t="s">
        <v>337</v>
      </c>
    </row>
    <row r="267" spans="1:1" ht="15.95" customHeight="1">
      <c r="A267" s="66" t="s">
        <v>396</v>
      </c>
    </row>
    <row r="268" spans="1:1" ht="15.95" customHeight="1">
      <c r="A268" s="67"/>
    </row>
    <row r="269" spans="1:1" ht="15.95" customHeight="1">
      <c r="A269" s="66" t="s">
        <v>317</v>
      </c>
    </row>
    <row r="270" spans="1:1" ht="15.95" customHeight="1">
      <c r="A270" s="68" t="s">
        <v>397</v>
      </c>
    </row>
    <row r="271" spans="1:1" ht="15.95" customHeight="1">
      <c r="A271" s="66" t="s">
        <v>398</v>
      </c>
    </row>
    <row r="272" spans="1:1" ht="15.95" customHeight="1">
      <c r="A272" s="66" t="s">
        <v>399</v>
      </c>
    </row>
    <row r="273" spans="1:1" ht="15.95" customHeight="1">
      <c r="A273" s="69"/>
    </row>
    <row r="274" spans="1:1" ht="15.95" customHeight="1">
      <c r="A274" s="65" t="s">
        <v>400</v>
      </c>
    </row>
    <row r="275" spans="1:1" ht="15.95" customHeight="1">
      <c r="A275" s="67"/>
    </row>
    <row r="276" spans="1:1" ht="15.95" customHeight="1">
      <c r="A276" s="66" t="s">
        <v>330</v>
      </c>
    </row>
    <row r="277" spans="1:1" ht="15.95" customHeight="1">
      <c r="A277" s="66" t="s">
        <v>401</v>
      </c>
    </row>
    <row r="278" spans="1:1" ht="15.95" customHeight="1">
      <c r="A278" s="67"/>
    </row>
    <row r="279" spans="1:1" ht="15.95" customHeight="1">
      <c r="A279" s="66" t="s">
        <v>332</v>
      </c>
    </row>
    <row r="280" spans="1:1" ht="15.95" customHeight="1">
      <c r="A280" s="66" t="s">
        <v>402</v>
      </c>
    </row>
    <row r="281" spans="1:1" ht="15.95" customHeight="1">
      <c r="A281" s="66" t="s">
        <v>403</v>
      </c>
    </row>
    <row r="282" spans="1:1" ht="15.95" customHeight="1">
      <c r="A282" s="66" t="s">
        <v>404</v>
      </c>
    </row>
    <row r="283" spans="1:1" ht="30">
      <c r="A283" s="72" t="s">
        <v>405</v>
      </c>
    </row>
    <row r="284" spans="1:1" ht="15.95" customHeight="1">
      <c r="A284" s="69"/>
    </row>
    <row r="285" spans="1:1" ht="15.95" customHeight="1">
      <c r="A285" s="73" t="s">
        <v>302</v>
      </c>
    </row>
    <row r="286" spans="1:1" ht="15.95" customHeight="1">
      <c r="A286" s="71" t="s">
        <v>365</v>
      </c>
    </row>
    <row r="287" spans="1:1" ht="15.95" customHeight="1">
      <c r="A287" s="65" t="s">
        <v>406</v>
      </c>
    </row>
    <row r="288" spans="1:1" ht="15.95" customHeight="1">
      <c r="A288" s="67"/>
    </row>
    <row r="289" spans="1:1" ht="15.95" customHeight="1">
      <c r="A289" s="66" t="s">
        <v>315</v>
      </c>
    </row>
    <row r="290" spans="1:1" ht="15.95" customHeight="1">
      <c r="A290" s="66" t="s">
        <v>407</v>
      </c>
    </row>
    <row r="291" spans="1:1" ht="15.95" customHeight="1">
      <c r="A291" s="66"/>
    </row>
    <row r="292" spans="1:1" ht="15.95" customHeight="1">
      <c r="A292" s="66" t="s">
        <v>317</v>
      </c>
    </row>
    <row r="293" spans="1:1" ht="15.95" customHeight="1">
      <c r="A293" s="68" t="s">
        <v>408</v>
      </c>
    </row>
    <row r="294" spans="1:1" ht="15.95" customHeight="1">
      <c r="A294" s="66" t="s">
        <v>409</v>
      </c>
    </row>
    <row r="295" spans="1:1" ht="15.95" customHeight="1">
      <c r="A295" s="66" t="s">
        <v>410</v>
      </c>
    </row>
    <row r="296" spans="1:1" ht="15.95" customHeight="1">
      <c r="A296" s="72" t="s">
        <v>411</v>
      </c>
    </row>
    <row r="297" spans="1:1" ht="15.95" customHeight="1">
      <c r="A297" s="72"/>
    </row>
    <row r="298" spans="1:1" ht="15.95" customHeight="1">
      <c r="A298" s="73" t="s">
        <v>304</v>
      </c>
    </row>
    <row r="299" spans="1:1" ht="15.95" customHeight="1">
      <c r="A299" s="71" t="s">
        <v>365</v>
      </c>
    </row>
    <row r="300" spans="1:1" ht="15.95" customHeight="1">
      <c r="A300" s="65" t="s">
        <v>366</v>
      </c>
    </row>
    <row r="301" spans="1:1" ht="15.95" customHeight="1">
      <c r="A301" s="67"/>
    </row>
    <row r="302" spans="1:1" ht="15.95" customHeight="1">
      <c r="A302" s="66" t="s">
        <v>322</v>
      </c>
    </row>
    <row r="303" spans="1:1" ht="15.95" customHeight="1">
      <c r="A303" s="66" t="s">
        <v>367</v>
      </c>
    </row>
    <row r="304" spans="1:1" ht="15.95" customHeight="1">
      <c r="A304" s="66"/>
    </row>
    <row r="305" spans="1:1" ht="15.95" customHeight="1">
      <c r="A305" s="66" t="s">
        <v>317</v>
      </c>
    </row>
    <row r="306" spans="1:1" ht="15.95" customHeight="1">
      <c r="A306" s="68" t="s">
        <v>368</v>
      </c>
    </row>
    <row r="307" spans="1:1" ht="15.95" customHeight="1">
      <c r="A307" s="66" t="s">
        <v>369</v>
      </c>
    </row>
    <row r="308" spans="1:1" ht="15.95" customHeight="1">
      <c r="A308" s="66" t="s">
        <v>370</v>
      </c>
    </row>
    <row r="309" spans="1:1" ht="15.95" customHeight="1"/>
    <row r="310" spans="1:1" ht="15.95" customHeight="1">
      <c r="A310" s="72" t="s">
        <v>412</v>
      </c>
    </row>
    <row r="311" spans="1:1" ht="15.95" customHeight="1">
      <c r="A311" s="71" t="s">
        <v>413</v>
      </c>
    </row>
    <row r="312" spans="1:1" ht="15.95" customHeight="1">
      <c r="A312" s="65" t="s">
        <v>414</v>
      </c>
    </row>
    <row r="313" spans="1:1" ht="15.95" customHeight="1">
      <c r="A313" s="66"/>
    </row>
    <row r="314" spans="1:1" ht="15.95" customHeight="1">
      <c r="A314" s="66" t="s">
        <v>330</v>
      </c>
    </row>
    <row r="315" spans="1:1" ht="15.95" customHeight="1">
      <c r="A315" s="66" t="s">
        <v>415</v>
      </c>
    </row>
    <row r="316" spans="1:1" ht="15.95" customHeight="1">
      <c r="A316" s="67"/>
    </row>
    <row r="317" spans="1:1" ht="15.95" customHeight="1">
      <c r="A317" s="66" t="s">
        <v>332</v>
      </c>
    </row>
    <row r="318" spans="1:1" ht="15.95" customHeight="1">
      <c r="A318" s="68" t="s">
        <v>416</v>
      </c>
    </row>
    <row r="319" spans="1:1" ht="15.95" customHeight="1">
      <c r="A319" s="66" t="s">
        <v>417</v>
      </c>
    </row>
    <row r="320" spans="1:1" ht="15.95" customHeight="1">
      <c r="A320" s="66" t="s">
        <v>418</v>
      </c>
    </row>
    <row r="321" spans="1:1" ht="15.95" customHeight="1">
      <c r="A321" s="66"/>
    </row>
    <row r="322" spans="1:1" ht="15.95" customHeight="1">
      <c r="A322" s="65" t="s">
        <v>419</v>
      </c>
    </row>
    <row r="323" spans="1:1" ht="15.95" customHeight="1">
      <c r="A323" s="67"/>
    </row>
    <row r="324" spans="1:1" ht="15.95" customHeight="1">
      <c r="A324" s="66" t="s">
        <v>420</v>
      </c>
    </row>
    <row r="325" spans="1:1" ht="15.95" customHeight="1">
      <c r="A325" s="66" t="s">
        <v>421</v>
      </c>
    </row>
    <row r="326" spans="1:1" ht="15.95" customHeight="1">
      <c r="A326" s="67"/>
    </row>
    <row r="327" spans="1:1" ht="15.95" customHeight="1">
      <c r="A327" s="66" t="s">
        <v>332</v>
      </c>
    </row>
    <row r="328" spans="1:1" ht="15.95" customHeight="1">
      <c r="A328" s="68" t="s">
        <v>422</v>
      </c>
    </row>
    <row r="329" spans="1:1" ht="15.95" customHeight="1">
      <c r="A329" s="66" t="s">
        <v>423</v>
      </c>
    </row>
    <row r="330" spans="1:1" ht="15.95" customHeight="1">
      <c r="A330" s="66" t="s">
        <v>424</v>
      </c>
    </row>
    <row r="331" spans="1:1" ht="15.95" customHeight="1">
      <c r="A331" s="66"/>
    </row>
    <row r="332" spans="1:1" ht="15.95" customHeight="1">
      <c r="A332" s="66"/>
    </row>
    <row r="333" spans="1:1" ht="15.95" customHeight="1">
      <c r="A333" s="65" t="s">
        <v>425</v>
      </c>
    </row>
    <row r="334" spans="1:1" ht="15.95" customHeight="1">
      <c r="A334" s="67"/>
    </row>
    <row r="335" spans="1:1" ht="15.95" customHeight="1">
      <c r="A335" s="66" t="s">
        <v>426</v>
      </c>
    </row>
    <row r="336" spans="1:1" ht="15.95" customHeight="1">
      <c r="A336" s="66" t="s">
        <v>427</v>
      </c>
    </row>
    <row r="337" spans="1:1" ht="15.95" customHeight="1">
      <c r="A337" s="67"/>
    </row>
    <row r="338" spans="1:1" ht="15.95" customHeight="1">
      <c r="A338" s="66" t="s">
        <v>317</v>
      </c>
    </row>
    <row r="339" spans="1:1" ht="15.95" customHeight="1">
      <c r="A339" s="68" t="s">
        <v>428</v>
      </c>
    </row>
    <row r="340" spans="1:1" ht="15.95" customHeight="1">
      <c r="A340" s="66" t="s">
        <v>429</v>
      </c>
    </row>
    <row r="341" spans="1:1" ht="15.95" customHeight="1">
      <c r="A341" s="66" t="s">
        <v>430</v>
      </c>
    </row>
    <row r="342" spans="1:1" ht="15.95" customHeight="1"/>
    <row r="343" spans="1:1" ht="30">
      <c r="A343" s="72" t="s">
        <v>431</v>
      </c>
    </row>
    <row r="344" spans="1:1" ht="30">
      <c r="A344" s="72" t="s">
        <v>307</v>
      </c>
    </row>
    <row r="345" spans="1:1" ht="15.95" customHeight="1"/>
    <row r="346" spans="1:1" ht="15.95" customHeight="1"/>
    <row r="347" spans="1:1" ht="15.95" customHeight="1"/>
    <row r="348" spans="1:1" ht="15.95" customHeight="1">
      <c r="A348" s="75" t="s">
        <v>432</v>
      </c>
    </row>
    <row r="349" spans="1:1" ht="15.95" customHeight="1">
      <c r="A349" s="71" t="s">
        <v>433</v>
      </c>
    </row>
    <row r="350" spans="1:1" ht="15.95" customHeight="1">
      <c r="A350" s="65" t="s">
        <v>434</v>
      </c>
    </row>
    <row r="351" spans="1:1" ht="15.95" customHeight="1">
      <c r="A351" s="66" t="s">
        <v>435</v>
      </c>
    </row>
    <row r="352" spans="1:1" ht="15.95" customHeight="1">
      <c r="A352" s="66" t="s">
        <v>315</v>
      </c>
    </row>
    <row r="353" spans="1:1" ht="15.95" customHeight="1">
      <c r="A353" s="66" t="s">
        <v>436</v>
      </c>
    </row>
    <row r="354" spans="1:1" ht="15.95" customHeight="1">
      <c r="A354" s="67"/>
    </row>
    <row r="355" spans="1:1" ht="15.95" customHeight="1">
      <c r="A355" s="66" t="s">
        <v>317</v>
      </c>
    </row>
    <row r="356" spans="1:1" ht="15.95" customHeight="1">
      <c r="A356" s="68" t="s">
        <v>437</v>
      </c>
    </row>
    <row r="357" spans="1:1" ht="15.95" customHeight="1">
      <c r="A357" s="66" t="s">
        <v>438</v>
      </c>
    </row>
    <row r="358" spans="1:1" ht="15.95" customHeight="1">
      <c r="A358" s="66" t="s">
        <v>439</v>
      </c>
    </row>
    <row r="359" spans="1:1" ht="15.95" customHeight="1">
      <c r="A359" s="72" t="s">
        <v>440</v>
      </c>
    </row>
    <row r="360" spans="1:1" ht="15.95" customHeight="1">
      <c r="A360" s="72"/>
    </row>
    <row r="361" spans="1:1" ht="15.95" customHeight="1">
      <c r="A361" s="72"/>
    </row>
    <row r="362" spans="1:1" ht="15.95" customHeight="1">
      <c r="A362" s="71" t="s">
        <v>328</v>
      </c>
    </row>
    <row r="363" spans="1:1" ht="15.95" customHeight="1">
      <c r="A363" s="65" t="s">
        <v>441</v>
      </c>
    </row>
    <row r="364" spans="1:1" ht="15.95" customHeight="1">
      <c r="A364" s="67"/>
    </row>
    <row r="365" spans="1:1" ht="15.95" customHeight="1">
      <c r="A365" s="66" t="s">
        <v>330</v>
      </c>
    </row>
    <row r="366" spans="1:1" ht="15.95" customHeight="1">
      <c r="A366" s="66" t="s">
        <v>442</v>
      </c>
    </row>
    <row r="367" spans="1:1" ht="15.95" customHeight="1">
      <c r="A367" s="67"/>
    </row>
    <row r="368" spans="1:1" ht="15.95" customHeight="1">
      <c r="A368" s="66" t="s">
        <v>317</v>
      </c>
    </row>
    <row r="369" spans="1:1" ht="15.95" customHeight="1">
      <c r="A369" s="68" t="s">
        <v>443</v>
      </c>
    </row>
    <row r="370" spans="1:1" ht="15.95" customHeight="1">
      <c r="A370" s="66" t="s">
        <v>444</v>
      </c>
    </row>
    <row r="371" spans="1:1" ht="15.95" customHeight="1">
      <c r="A371" s="66" t="s">
        <v>445</v>
      </c>
    </row>
    <row r="372" spans="1:1" ht="15.95" customHeight="1">
      <c r="A372" s="69"/>
    </row>
    <row r="373" spans="1:1" ht="15.95" customHeight="1">
      <c r="A373" s="72" t="s">
        <v>446</v>
      </c>
    </row>
    <row r="374" spans="1:1">
      <c r="A374" s="62"/>
    </row>
    <row r="375" spans="1:1">
      <c r="A375" s="62"/>
    </row>
    <row r="376" spans="1:1">
      <c r="A376" s="76"/>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F.CERT.062 - Normas Hortaliças</vt:lpstr>
      <vt:lpstr>Manual de Gestão</vt:lpstr>
      <vt:lpstr>DN17 - Disp. Licenc.</vt:lpstr>
      <vt:lpstr>'F.CERT.062 - Normas Hortaliças'!Area_de_impressao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2018-10-30T16:40:20Z</cp:lastPrinted>
  <dcterms:created xsi:type="dcterms:W3CDTF">2016-02-24T17:28:56Z</dcterms:created>
  <dcterms:modified xsi:type="dcterms:W3CDTF">2020-05-11T12:21:15Z</dcterms:modified>
</cp:coreProperties>
</file>