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30" windowHeight="8085"/>
  </bookViews>
  <sheets>
    <sheet name="F.CERT.062 - Normas Hortaliças" sheetId="7" r:id="rId1"/>
    <sheet name="Manual de Gestão" sheetId="6" r:id="rId2"/>
    <sheet name="DN17 - Disp. Licenc." sheetId="8" r:id="rId3"/>
  </sheets>
  <definedNames>
    <definedName name="_xlnm._FilterDatabase" localSheetId="0" hidden="1">'F.CERT.062 - Normas Hortaliças'!$A$36:$D$258</definedName>
    <definedName name="_xlnm.Print_Area" localSheetId="0">'F.CERT.062 - Normas Hortaliças'!$A$1:$D$267</definedName>
  </definedNames>
  <calcPr calcId="152511"/>
</workbook>
</file>

<file path=xl/calcChain.xml><?xml version="1.0" encoding="utf-8"?>
<calcChain xmlns="http://schemas.openxmlformats.org/spreadsheetml/2006/main">
  <c r="D85" i="7"/>
  <c r="G259" l="1"/>
  <c r="D256"/>
  <c r="F255"/>
  <c r="H255" s="1"/>
  <c r="D254" l="1"/>
  <c r="F253"/>
  <c r="H253" s="1"/>
  <c r="D248"/>
  <c r="F247"/>
  <c r="H247" s="1"/>
  <c r="D161"/>
  <c r="F160"/>
  <c r="H160" s="1"/>
  <c r="F156"/>
  <c r="H156" s="1"/>
  <c r="D157"/>
  <c r="F158"/>
  <c r="H158" s="1"/>
  <c r="D159"/>
  <c r="F163"/>
  <c r="H163" s="1"/>
  <c r="D164"/>
  <c r="F166"/>
  <c r="H166" s="1"/>
  <c r="D167"/>
  <c r="F168"/>
  <c r="H168" s="1"/>
  <c r="D169"/>
  <c r="F170"/>
  <c r="H170" s="1"/>
  <c r="D171"/>
  <c r="F172"/>
  <c r="H172" s="1"/>
  <c r="D173"/>
  <c r="F174"/>
  <c r="H174" s="1"/>
  <c r="D175"/>
  <c r="F177"/>
  <c r="H177" s="1"/>
  <c r="D178"/>
  <c r="F179"/>
  <c r="H179" s="1"/>
  <c r="D180"/>
  <c r="F181"/>
  <c r="H181" s="1"/>
  <c r="D182"/>
  <c r="F183"/>
  <c r="H183" s="1"/>
  <c r="D184"/>
  <c r="F185"/>
  <c r="H185" s="1"/>
  <c r="D186"/>
  <c r="F187"/>
  <c r="H187" s="1"/>
  <c r="D188"/>
  <c r="F189"/>
  <c r="H189" s="1"/>
  <c r="D190"/>
  <c r="F191"/>
  <c r="H191" s="1"/>
  <c r="D192"/>
  <c r="F193"/>
  <c r="H193" s="1"/>
  <c r="D194"/>
  <c r="F195"/>
  <c r="H195" s="1"/>
  <c r="D196"/>
  <c r="F197"/>
  <c r="H197" s="1"/>
  <c r="D198"/>
  <c r="F199"/>
  <c r="H199" s="1"/>
  <c r="D200"/>
  <c r="F202"/>
  <c r="H202" s="1"/>
  <c r="D203"/>
  <c r="F205"/>
  <c r="H205" s="1"/>
  <c r="D206"/>
  <c r="F207"/>
  <c r="H207" s="1"/>
  <c r="D208"/>
  <c r="F209"/>
  <c r="H209" s="1"/>
  <c r="D210"/>
  <c r="F211"/>
  <c r="H211" s="1"/>
  <c r="D212"/>
  <c r="F213"/>
  <c r="H213" s="1"/>
  <c r="D214"/>
  <c r="F215"/>
  <c r="H215" s="1"/>
  <c r="D216"/>
  <c r="F217"/>
  <c r="H217" s="1"/>
  <c r="D218"/>
  <c r="F219"/>
  <c r="H219" s="1"/>
  <c r="D220"/>
  <c r="F221"/>
  <c r="H221" s="1"/>
  <c r="D222"/>
  <c r="F223"/>
  <c r="H223" s="1"/>
  <c r="D224"/>
  <c r="F226"/>
  <c r="H226" s="1"/>
  <c r="D227"/>
  <c r="F228"/>
  <c r="H228" s="1"/>
  <c r="D229"/>
  <c r="F230"/>
  <c r="H230" s="1"/>
  <c r="D231"/>
  <c r="F233"/>
  <c r="H233" s="1"/>
  <c r="D234"/>
  <c r="F235"/>
  <c r="H235" s="1"/>
  <c r="D236"/>
  <c r="F237"/>
  <c r="H237" s="1"/>
  <c r="D238"/>
  <c r="F239"/>
  <c r="H239" s="1"/>
  <c r="D240"/>
  <c r="F241"/>
  <c r="H241" s="1"/>
  <c r="D242"/>
  <c r="F243"/>
  <c r="H243" s="1"/>
  <c r="D244"/>
  <c r="F245"/>
  <c r="H245" s="1"/>
  <c r="D246"/>
  <c r="F250"/>
  <c r="H250" s="1"/>
  <c r="D251"/>
  <c r="D152" l="1"/>
  <c r="D150"/>
  <c r="D147"/>
  <c r="D145"/>
  <c r="D143"/>
  <c r="D141"/>
  <c r="D139"/>
  <c r="D137"/>
  <c r="D135"/>
  <c r="D133"/>
  <c r="D131"/>
  <c r="D129"/>
  <c r="D127"/>
  <c r="D125"/>
  <c r="D123"/>
  <c r="D121"/>
  <c r="D119"/>
  <c r="D117"/>
  <c r="D115"/>
  <c r="D112"/>
  <c r="D110"/>
  <c r="D108"/>
  <c r="D106"/>
  <c r="D103"/>
  <c r="D100"/>
  <c r="D98"/>
  <c r="D96"/>
  <c r="D94"/>
  <c r="D92"/>
  <c r="D90"/>
  <c r="D87"/>
  <c r="D83"/>
  <c r="D81"/>
  <c r="D79"/>
  <c r="D77"/>
  <c r="D75"/>
  <c r="D73"/>
  <c r="D71"/>
  <c r="D69"/>
  <c r="D67"/>
  <c r="D65"/>
  <c r="D62"/>
  <c r="D60"/>
  <c r="D58"/>
  <c r="D55"/>
  <c r="D53"/>
  <c r="D51"/>
  <c r="D47"/>
  <c r="D45"/>
  <c r="D43"/>
  <c r="D40"/>
  <c r="D38"/>
  <c r="F151" l="1"/>
  <c r="H151" s="1"/>
  <c r="F149"/>
  <c r="H149" s="1"/>
  <c r="F146"/>
  <c r="H146" s="1"/>
  <c r="F144"/>
  <c r="H144" s="1"/>
  <c r="F142"/>
  <c r="H142" s="1"/>
  <c r="F140"/>
  <c r="H140" s="1"/>
  <c r="F138"/>
  <c r="H138" s="1"/>
  <c r="F136"/>
  <c r="H136" s="1"/>
  <c r="F134"/>
  <c r="H134" s="1"/>
  <c r="F132"/>
  <c r="H132" s="1"/>
  <c r="F130"/>
  <c r="H130" s="1"/>
  <c r="F128"/>
  <c r="H128" s="1"/>
  <c r="F126"/>
  <c r="H126" s="1"/>
  <c r="F124"/>
  <c r="H124" s="1"/>
  <c r="F122"/>
  <c r="H122" s="1"/>
  <c r="F120"/>
  <c r="H120" s="1"/>
  <c r="F118"/>
  <c r="H118" s="1"/>
  <c r="F116"/>
  <c r="H116" s="1"/>
  <c r="F114"/>
  <c r="H114" s="1"/>
  <c r="F111"/>
  <c r="H111" s="1"/>
  <c r="F109"/>
  <c r="H109" s="1"/>
  <c r="F107"/>
  <c r="H107" s="1"/>
  <c r="F105"/>
  <c r="H105" s="1"/>
  <c r="F102"/>
  <c r="H102" s="1"/>
  <c r="F99"/>
  <c r="H99" s="1"/>
  <c r="F97"/>
  <c r="H97" s="1"/>
  <c r="F95"/>
  <c r="H95" s="1"/>
  <c r="F93"/>
  <c r="H93" s="1"/>
  <c r="F91"/>
  <c r="H91" s="1"/>
  <c r="F89"/>
  <c r="H89" s="1"/>
  <c r="F86"/>
  <c r="H86" s="1"/>
  <c r="F84"/>
  <c r="H84" s="1"/>
  <c r="F82"/>
  <c r="H82" s="1"/>
  <c r="F80"/>
  <c r="H80" s="1"/>
  <c r="F78"/>
  <c r="H78" s="1"/>
  <c r="F76"/>
  <c r="H76" s="1"/>
  <c r="F74"/>
  <c r="H74" s="1"/>
  <c r="F72"/>
  <c r="H72" s="1"/>
  <c r="F70"/>
  <c r="H70" s="1"/>
  <c r="F68"/>
  <c r="H68" s="1"/>
  <c r="F66"/>
  <c r="H66" s="1"/>
  <c r="F64"/>
  <c r="F61"/>
  <c r="H61" s="1"/>
  <c r="F59"/>
  <c r="H59" s="1"/>
  <c r="F57"/>
  <c r="H57" s="1"/>
  <c r="F54"/>
  <c r="H54" s="1"/>
  <c r="F52"/>
  <c r="H52" s="1"/>
  <c r="F50"/>
  <c r="H50" s="1"/>
  <c r="F46"/>
  <c r="H46" s="1"/>
  <c r="F44"/>
  <c r="H44" s="1"/>
  <c r="F42"/>
  <c r="H42" s="1"/>
  <c r="F39"/>
  <c r="H39" s="1"/>
  <c r="F37"/>
  <c r="H64" l="1"/>
  <c r="F20"/>
  <c r="C22" s="1"/>
  <c r="F259"/>
  <c r="H37"/>
  <c r="H259" l="1"/>
  <c r="F262" s="1"/>
  <c r="F263" s="1"/>
  <c r="D19" s="1"/>
</calcChain>
</file>

<file path=xl/comments1.xml><?xml version="1.0" encoding="utf-8"?>
<comments xmlns="http://schemas.openxmlformats.org/spreadsheetml/2006/main">
  <authors>
    <author>Lucas Silva Ferreira Guimarães</author>
    <author>Rogério Carvalho Fernandes</author>
    <author>m11990553</author>
  </authors>
  <commentList>
    <comment ref="A2" authorId="0">
      <text>
        <r>
          <rPr>
            <b/>
            <sz val="9"/>
            <color indexed="81"/>
            <rFont val="Tahoma"/>
            <family val="2"/>
          </rPr>
          <t>Lucas Silva Ferreira Guimarães:</t>
        </r>
        <r>
          <rPr>
            <sz val="9"/>
            <color indexed="81"/>
            <rFont val="Tahoma"/>
            <family val="2"/>
          </rPr>
          <t xml:space="preserve">
o número do relatório deve ser composto por número sequencial de auditorias do auditor líder/ano da auditoria/iniciais do auditor líder</t>
        </r>
      </text>
    </comment>
    <comment ref="A5" authorId="0">
      <text>
        <r>
          <rPr>
            <b/>
            <sz val="9"/>
            <color indexed="81"/>
            <rFont val="Tahoma"/>
            <family val="2"/>
          </rPr>
          <t>Lucas Silva Ferreira Guimarães:</t>
        </r>
        <r>
          <rPr>
            <sz val="9"/>
            <color indexed="81"/>
            <rFont val="Tahoma"/>
            <family val="2"/>
          </rPr>
          <t xml:space="preserve">
Deve ter fidelidade nas informações fornecidas, conforme documentação apresentada pelo cliente.</t>
        </r>
      </text>
    </comment>
    <comment ref="A15" authorId="0">
      <text>
        <r>
          <rPr>
            <b/>
            <sz val="9"/>
            <color indexed="81"/>
            <rFont val="Tahoma"/>
            <family val="2"/>
          </rPr>
          <t>Lucas Silva Ferreira Guimarães:</t>
        </r>
        <r>
          <rPr>
            <sz val="9"/>
            <color indexed="81"/>
            <rFont val="Tahoma"/>
            <family val="2"/>
          </rPr>
          <t xml:space="preserve">
Especificar os produtos.</t>
        </r>
      </text>
    </comment>
    <comment ref="C19" authorId="1">
      <text>
        <r>
          <rPr>
            <b/>
            <sz val="9"/>
            <color indexed="81"/>
            <rFont val="Segoe UI"/>
            <family val="2"/>
          </rPr>
          <t>Rogério Carvalho Fernandes:</t>
        </r>
        <r>
          <rPr>
            <sz val="9"/>
            <color indexed="81"/>
            <rFont val="Segoe UI"/>
            <family val="2"/>
          </rPr>
          <t xml:space="preserve">
Ao final da auditoria, filtrar as não conformidades para impressão do relatório.</t>
        </r>
      </text>
    </comment>
    <comment ref="A23" authorId="0">
      <text>
        <r>
          <rPr>
            <b/>
            <sz val="9"/>
            <color indexed="81"/>
            <rFont val="Tahoma"/>
            <family val="2"/>
          </rPr>
          <t>Lucas Silva Ferreira Guimarães:</t>
        </r>
        <r>
          <rPr>
            <sz val="9"/>
            <color indexed="81"/>
            <rFont val="Tahoma"/>
            <family val="2"/>
          </rPr>
          <t xml:space="preserve">
Todas as páginas devem ser rubricadas</t>
        </r>
      </text>
    </comment>
    <comment ref="A30" authorId="2">
      <text>
        <r>
          <rPr>
            <b/>
            <sz val="9"/>
            <color indexed="81"/>
            <rFont val="Tahoma"/>
            <family val="2"/>
          </rPr>
          <t>m11990553:</t>
        </r>
        <r>
          <rPr>
            <sz val="9"/>
            <color indexed="81"/>
            <rFont val="Tahoma"/>
            <family val="2"/>
          </rPr>
          <t xml:space="preserve">
A auditoria tem por objetivo verificar se a propriedade atende aos critérios para a certificação do Programa Certifica Minas - Carne Bovina. A certificação não visa somente agregação de valor ao produto, mas também a melhoria continua de todo processo, bem como do sistema produtivo, do meio ambiente, das relações trabalhistas etc. A auditoria será realizada através de uma lista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Certificação IMA.</t>
        </r>
      </text>
    </comment>
    <comment ref="A32" authorId="2">
      <text>
        <r>
          <rPr>
            <b/>
            <sz val="9"/>
            <color indexed="81"/>
            <rFont val="Tahoma"/>
            <family val="2"/>
          </rPr>
          <t>m11990553:</t>
        </r>
        <r>
          <rPr>
            <sz val="9"/>
            <color indexed="81"/>
            <rFont val="Tahoma"/>
            <family val="2"/>
          </rPr>
          <t xml:space="preserve">
Inicialmente avalia-se a parte de campo, lavouras, pastagens e talhões, demais áreas de cultivo, área de reserva, nascentes ou cursos d’água, infra-estrutura de trabalho, depósitos, terreiro, maquinário, implementos, equipamentos agrícolas locais de processamento e transformação, assim como as boas práticas adotadas durante todo o processo.  Posteriormente realiza-se a parte da analise documental, com a verificação dos registros, anotações, ensaios e regularização ambiental. Concomitante as avaliações, será coletada amostra(s) do(s) produto(s) para a verificação da ausência de resíduos de agrotóxicos. Emitindo-se o relatório com o parecer da equipe de auditoria.</t>
        </r>
      </text>
    </comment>
    <comment ref="A265" authorId="2">
      <text>
        <r>
          <rPr>
            <b/>
            <sz val="9"/>
            <color indexed="81"/>
            <rFont val="Tahoma"/>
            <family val="2"/>
          </rPr>
          <t>m11990553:</t>
        </r>
        <r>
          <rPr>
            <sz val="9"/>
            <color indexed="81"/>
            <rFont val="Tahoma"/>
            <family val="2"/>
          </rPr>
          <t xml:space="preserve">
Lembrar de observar se os itens obrigatórios foram cumpridos e se o percentual mínimo foi atendido, para recomendar ou não a certificação. Também escrever que o resultado final (certificação ou não) é dado pela Gerência de Certificação, após avaliação das evidências da auditoria, das correções das não conformidades (se houver) e do resultado de análises laboratoriais (se aplicável). </t>
        </r>
      </text>
    </comment>
    <comment ref="A267" authorId="2">
      <text>
        <r>
          <rPr>
            <b/>
            <sz val="9"/>
            <color indexed="81"/>
            <rFont val="Tahoma"/>
            <family val="2"/>
          </rPr>
          <t>m11990553:</t>
        </r>
        <r>
          <rPr>
            <sz val="9"/>
            <color indexed="81"/>
            <rFont val="Tahoma"/>
            <family val="2"/>
          </rPr>
          <t xml:space="preserve">
A equipe de auditoria agradece a receptividade do produtor, o interesse pela certificação, a busca constante no aprimoramento das técnicas e parabeniza pela organização do empreendimento.</t>
        </r>
      </text>
    </comment>
  </commentList>
</comments>
</file>

<file path=xl/sharedStrings.xml><?xml version="1.0" encoding="utf-8"?>
<sst xmlns="http://schemas.openxmlformats.org/spreadsheetml/2006/main" count="987" uniqueCount="636">
  <si>
    <t>NORMAS</t>
  </si>
  <si>
    <t>1.1</t>
  </si>
  <si>
    <t>1.2</t>
  </si>
  <si>
    <t>1.3</t>
  </si>
  <si>
    <t>1.4</t>
  </si>
  <si>
    <t>2.1</t>
  </si>
  <si>
    <t>2.2</t>
  </si>
  <si>
    <t>3.1</t>
  </si>
  <si>
    <t>3.2</t>
  </si>
  <si>
    <t>4.1</t>
  </si>
  <si>
    <t>ESTADO</t>
  </si>
  <si>
    <t>TELEFONE</t>
  </si>
  <si>
    <t>EMAIL</t>
  </si>
  <si>
    <t>INFORMAÇÕES DO CLIENTE</t>
  </si>
  <si>
    <t>CEP</t>
  </si>
  <si>
    <t>CPF/CNPJ</t>
  </si>
  <si>
    <t>ENDEREÇO</t>
  </si>
  <si>
    <t>PRODUTOS CERTIFICADOS</t>
  </si>
  <si>
    <t>AUDITOR LIDER</t>
  </si>
  <si>
    <t>PRIMEIRO AUDITOR</t>
  </si>
  <si>
    <t>REUNIÃO DE ABERTURA</t>
  </si>
  <si>
    <t>N°</t>
  </si>
  <si>
    <t>CRITÉRIO DE CUMPRIMENTO</t>
  </si>
  <si>
    <t>AVALIAÇÃO</t>
  </si>
  <si>
    <t xml:space="preserve">Evidência </t>
  </si>
  <si>
    <t>Nº RELATÓRIO</t>
  </si>
  <si>
    <t>DATA DA AUDITORIA</t>
  </si>
  <si>
    <t>RESPONSÁVEL</t>
  </si>
  <si>
    <t>DINÂMICA DA AUDITORIA</t>
  </si>
  <si>
    <t>ANO DA 1ª CERTIFICAÇÃO</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</si>
  <si>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</si>
  <si>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</si>
  <si>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</si>
  <si>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</si>
  <si>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</si>
  <si>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</si>
  <si>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</si>
  <si>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</si>
  <si>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</si>
  <si>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</si>
  <si>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</si>
  <si>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</si>
  <si>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</si>
  <si>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</si>
  <si>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</si>
  <si>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</si>
  <si>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</si>
  <si>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</si>
  <si>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</si>
  <si>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</si>
  <si>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</si>
  <si>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</si>
  <si>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</si>
  <si>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</si>
  <si>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</si>
  <si>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</si>
  <si>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</si>
  <si>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A propriedade deve ter o Cadastro Ambiental Rural (CAR)</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</si>
  <si>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</si>
  <si>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</si>
  <si>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</si>
  <si>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</si>
  <si>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</si>
  <si>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</si>
  <si>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</si>
  <si>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</si>
  <si>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</si>
  <si>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</si>
  <si>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</si>
  <si>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</si>
  <si>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</si>
  <si>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</si>
  <si>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</si>
  <si>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</si>
  <si>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</si>
  <si>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</si>
  <si>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</si>
  <si>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</si>
  <si>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</si>
  <si>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</si>
  <si>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</si>
  <si>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</si>
  <si>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</si>
  <si>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</si>
  <si>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</si>
  <si>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</si>
  <si>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Conforme a lei 12.651, de 12 de Maio de 2012 (Novo Código Florestal), ficam proibidas, a partir de 22/07/2008, intervenções nos cursos d’água, como barragens ou desvios, salvo com autorização do órgão competente.</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</si>
  <si>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</si>
  <si>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</si>
  <si>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</si>
  <si>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</si>
  <si>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</si>
  <si>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</si>
  <si>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</si>
  <si>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</si>
  <si>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</si>
  <si>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Nenhum tipo de resíduo, rejeitos, dejetos e ou efluentes devem ser lançados nas fontes e ou cursos d'água da propriedade sem tratamento.</t>
  </si>
  <si>
    <t xml:space="preserve">Constatação visual e/ou por entrevista de que não há lançamento, sem tratamento, de resíduos, rejeitos, dejetos e ou efluentes nas fontes e ou cursos d'água. </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</si>
  <si>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</si>
  <si>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</si>
  <si>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</si>
  <si>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</si>
  <si>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</si>
  <si>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</si>
  <si>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</si>
  <si>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</si>
  <si>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</si>
  <si>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</si>
  <si>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</si>
  <si>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</si>
  <si>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</si>
  <si>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</si>
  <si>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</si>
  <si>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</si>
  <si>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</si>
  <si>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</si>
  <si>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</si>
  <si>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</si>
  <si>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</si>
  <si>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</si>
  <si>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</si>
  <si>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</si>
  <si>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</si>
  <si>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</si>
  <si>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</si>
  <si>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</si>
  <si>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</si>
  <si>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</si>
  <si>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</si>
  <si>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</si>
  <si>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</si>
  <si>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</si>
  <si>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</si>
  <si>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</si>
  <si>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</si>
  <si>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</si>
  <si>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</si>
  <si>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</si>
  <si>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</si>
  <si>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</si>
  <si>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</si>
  <si>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</si>
  <si>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</si>
  <si>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</si>
  <si>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</si>
  <si>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</si>
  <si>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</si>
  <si>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</si>
  <si>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</si>
  <si>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</si>
  <si>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</si>
  <si>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</si>
  <si>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</si>
  <si>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</si>
  <si>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</si>
  <si>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</si>
  <si>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</si>
  <si>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</si>
  <si>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</si>
  <si>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Comprovação do Registro em carteira de trabalho e/ou contratos formais. Deve ser possível a verificação da data de admissão, função, remuneração e condições especiais, se houver.</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</si>
  <si>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</si>
  <si>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</si>
  <si>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</si>
  <si>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</si>
  <si>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</si>
  <si>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</si>
  <si>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</si>
  <si>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</si>
  <si>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</si>
  <si>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</si>
  <si>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</si>
  <si>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</si>
  <si>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</si>
  <si>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</si>
  <si>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</si>
  <si>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</si>
  <si>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</si>
  <si>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</si>
  <si>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</si>
  <si>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</si>
  <si>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</si>
  <si>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</si>
  <si>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</si>
  <si>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</si>
  <si>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</si>
  <si>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</si>
  <si>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</si>
  <si>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</si>
  <si>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</si>
  <si>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</si>
  <si>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</si>
  <si>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</si>
  <si>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</si>
  <si>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</si>
  <si>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</si>
  <si>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</si>
  <si>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</si>
  <si>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</si>
  <si>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r>
      <t xml:space="preserve">Devem ser adotadas medidas de prevenção à ocorrência do mosquito </t>
    </r>
    <r>
      <rPr>
        <i/>
        <sz val="10"/>
        <rFont val="Calibri"/>
        <family val="2"/>
        <scheme val="minor"/>
      </rPr>
      <t>Aedes aegypti e outros vetores</t>
    </r>
    <r>
      <rPr>
        <sz val="10"/>
        <rFont val="Calibri"/>
        <family val="2"/>
        <scheme val="minor"/>
      </rPr>
      <t>.</t>
    </r>
  </si>
  <si>
    <r>
      <t xml:space="preserve">Comprovação visual da ausência de ambientes que sejam favoráveis a prolifereção do </t>
    </r>
    <r>
      <rPr>
        <i/>
        <sz val="10"/>
        <rFont val="Calibri"/>
        <family val="2"/>
        <scheme val="minor"/>
      </rPr>
      <t>Aedes aegypti e outros vetores</t>
    </r>
    <r>
      <rPr>
        <sz val="10"/>
        <rFont val="Calibri"/>
        <family val="2"/>
        <scheme val="minor"/>
      </rPr>
      <t>na propriedade.</t>
    </r>
  </si>
  <si>
    <t>Existência de registro de comercialização atualizado. Comprovação documental da venda. Entrevista.</t>
  </si>
  <si>
    <t>CÓDIGO NÚCLEO</t>
  </si>
  <si>
    <t>METODOLOGIA</t>
  </si>
  <si>
    <t>PROPRIEDADE</t>
  </si>
  <si>
    <t>RESULTADO</t>
  </si>
  <si>
    <t>CUMPRIMENTO DE ITENS OBRIGATÓRIOS</t>
  </si>
  <si>
    <t>LEGENDA</t>
  </si>
  <si>
    <t>EXIGIBILIDADE</t>
  </si>
  <si>
    <t>OPORTUNIDADES DE MELHORIA</t>
  </si>
  <si>
    <t>OUTRAS OBSERVAÇÕES</t>
  </si>
  <si>
    <t>CONCLUSÃO DOS AUDITORES</t>
  </si>
  <si>
    <t>ENCERRAMENTO</t>
  </si>
  <si>
    <t>PRODUTOR  /  RAZÃO SOCIAL</t>
  </si>
  <si>
    <t>AÇÕES CORRETIVAS, PREVENTIVAS E PRAZOS ACORDADOS</t>
  </si>
  <si>
    <t>Existência de mapa ou croqui ou fotografia aérea ou de satélite da propriedade, identificando os talhões e glebas.                                                                                                                               Verificação do histórico dos plantios e inspeção visual das áreas novas.</t>
  </si>
  <si>
    <t>Constatação de que não houve drenagem de brejos ou áreas alagadiças, salvo com autorização do órgão competente.                                                                                                                          Comprovação visual e entrevista e/ou documental.</t>
  </si>
  <si>
    <t>Constatação de que não houve intervenções, como barragens ou desvios de cursos d´água, salvo com autorização do orgão competente.                                                                                  Comprovação visual e entrevista e/ou documental.</t>
  </si>
  <si>
    <t xml:space="preserve">Comprovação visual, registros ou entrevista.                                                                                                                                                                                                                                                                          A energia utilizada deve ser quantificada e documentada.                                                                                                                                                                                                                                                    A melhoria na eficiência energética deve ser evidenciada. </t>
  </si>
  <si>
    <t>Constatação de que não houve o comércio de espécies da fauna e da flora silvestres, salvo com autorização do órgão competente.                                                                                                Comprovação visual, entrevista e documental.</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</si>
  <si>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</si>
  <si>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</si>
  <si>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</si>
  <si>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 xml:space="preserve">É proibida discriminação de qualquer natureza;  é  proíbido o tráfico de pessoas, prática banida,  excluída e proibida. </t>
  </si>
  <si>
    <t>Deve existir área para alimentação dos trabalhadores. Existe disponibilidade e fornecimento de água potável para todos os trabalhadores .</t>
  </si>
  <si>
    <t>tot. itens obrigatórios</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</si>
  <si>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</si>
  <si>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</si>
  <si>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</si>
  <si>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</si>
  <si>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</si>
  <si>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</si>
  <si>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</si>
  <si>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</si>
  <si>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</si>
  <si>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</si>
  <si>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</si>
  <si>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</si>
  <si>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</si>
  <si>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</si>
  <si>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</si>
  <si>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</si>
  <si>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</si>
  <si>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</si>
  <si>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</si>
  <si>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</si>
  <si>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</si>
  <si>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</si>
  <si>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</si>
  <si>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</si>
  <si>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</si>
  <si>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</si>
  <si>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(Vinhaça, água residuária, suinocultura, bovinocultura, etc.). Sempre que possível, utilizar os resíduos orgânicos como adubo. Não permitir que estes resíduos poluam o meio ambiente.</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</si>
  <si>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</si>
  <si>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</si>
  <si>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</si>
  <si>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</si>
  <si>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</si>
  <si>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</si>
  <si>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</si>
  <si>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</si>
  <si>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</si>
  <si>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</si>
  <si>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</si>
  <si>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</si>
  <si>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</si>
  <si>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</si>
  <si>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</si>
  <si>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</si>
  <si>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</si>
  <si>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</si>
  <si>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</si>
  <si>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</si>
  <si>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</si>
  <si>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MUNICÍPIO</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</si>
  <si>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</si>
  <si>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</si>
  <si>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</si>
  <si>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</si>
  <si>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</si>
  <si>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CPF</t>
  </si>
  <si>
    <t>Existência de Declaração de Dispensa de Licenciamento Ambiental, Licenciamento ambiental Simplifcado - LAS ou Licenciamento Ambiental Concomitante ou Licenciamento Ambiental Trifásico.</t>
  </si>
  <si>
    <t>Consultar a DN 217/2017, apenas nos casos em que for apresentada Declaração de Dispensa de Licenciamento Ambiental, de modo a confirmar se a situação do estabelecimento realmente se enquadra nesta categoria.</t>
  </si>
  <si>
    <t>Atividades dispensadas de licenciamento ambiental de acordo com os produtos do Certifica Minas - Extraído da DN 217/2017</t>
  </si>
  <si>
    <t>Leite</t>
  </si>
  <si>
    <t>A atividade de pecuária com área de pastagem de até 200 hectares ou de até 500 cabeças no regime de confinamento está dispensada de realizar o licenciamento ambiental.</t>
  </si>
  <si>
    <r>
      <t xml:space="preserve">A atividade de </t>
    </r>
    <r>
      <rPr>
        <sz val="11"/>
        <color rgb="FF000000"/>
        <rFont val="Calibri"/>
        <family val="2"/>
        <scheme val="minor"/>
      </rPr>
      <t xml:space="preserve">resfriamento e distribuição de leite em instalações industriais e/ou envase de leite fluido com capacidade instalada de até 5.000 ℓ /dia está dispensada </t>
    </r>
    <r>
      <rPr>
        <sz val="11"/>
        <color theme="1"/>
        <rFont val="Calibri"/>
        <family val="2"/>
        <scheme val="minor"/>
      </rPr>
      <t>de realizar o licenciamento ambiental. E a</t>
    </r>
    <r>
      <rPr>
        <sz val="11"/>
        <color rgb="FF000000"/>
        <rFont val="Calibri"/>
        <family val="2"/>
        <scheme val="minor"/>
      </rPr>
      <t xml:space="preserve"> atividade de secagem e/ou concentração de produtos alimentícios, inclusive leite e soro de leite com capacidade instalada de até 15.000 l/dia dia está dispensada </t>
    </r>
    <r>
      <rPr>
        <sz val="11"/>
        <color theme="1"/>
        <rFont val="Calibri"/>
        <family val="2"/>
        <scheme val="minor"/>
      </rPr>
      <t>de realizar o licenciamento ambiental.</t>
    </r>
  </si>
  <si>
    <t>Queijo</t>
  </si>
  <si>
    <r>
      <t xml:space="preserve"> </t>
    </r>
    <r>
      <rPr>
        <sz val="11"/>
        <color rgb="FF000000"/>
        <rFont val="Calibri"/>
        <family val="2"/>
        <scheme val="minor"/>
      </rPr>
      <t>A fabricação de produtos de laticínios, exceto envase de leite fluido com capacidade instalada de até 500 l de leite/dia está dispensada de realizar o licenciamento ambiental</t>
    </r>
    <r>
      <rPr>
        <b/>
        <sz val="11"/>
        <color rgb="FF000000"/>
        <rFont val="Calibri"/>
        <family val="2"/>
        <scheme val="minor"/>
      </rPr>
      <t>.</t>
    </r>
  </si>
  <si>
    <t>Carne</t>
  </si>
  <si>
    <r>
      <t xml:space="preserve"> A atividade de </t>
    </r>
    <r>
      <rPr>
        <sz val="11"/>
        <color rgb="FF000000"/>
        <rFont val="Calibri"/>
        <family val="2"/>
        <scheme val="minor"/>
      </rPr>
      <t>abate de animais de grande porte</t>
    </r>
    <r>
      <rPr>
        <sz val="11"/>
        <color theme="1"/>
        <rFont val="Calibri"/>
        <family val="2"/>
        <scheme val="minor"/>
      </rPr>
      <t xml:space="preserve"> </t>
    </r>
    <r>
      <rPr>
        <sz val="11"/>
        <color rgb="FF000000"/>
        <rFont val="Calibri"/>
        <family val="2"/>
        <scheme val="minor"/>
      </rPr>
      <t xml:space="preserve">com capacidade instalada de até 2 cabeças/dia está dispensada </t>
    </r>
    <r>
      <rPr>
        <sz val="11"/>
        <color theme="1"/>
        <rFont val="Calibri"/>
        <family val="2"/>
        <scheme val="minor"/>
      </rPr>
      <t xml:space="preserve">de realizar o licenciamento ambiental. </t>
    </r>
    <r>
      <rPr>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</si>
  <si>
    <t>Frutas</t>
  </si>
  <si>
    <t>A atividade de fruticultura com área útil de até 200 há está dispensada de realizar o licenciamento ambiental.</t>
  </si>
  <si>
    <t>A fabricação de sucos com capacidade instalada de até 5000 l de produto/dia está dispensada de realizar o licenciamento ambiental.</t>
  </si>
  <si>
    <t>Azeite</t>
  </si>
  <si>
    <t xml:space="preserve">A atividade de cultivo de azeite com área útil de até 200 há está dispensada de realizar o licenciamento ambiental. </t>
  </si>
  <si>
    <t>No caso da atividade de fabricação de vinagre, conservas e condimentos a área útil menor que 2 há já é passível de licenciamento ambiental, ainda que na modalidade licenciamento ambiental simplificado.</t>
  </si>
  <si>
    <t>Cachaça</t>
  </si>
  <si>
    <t xml:space="preserve">O cultivo de cana com área útil de até 200 hectares está dispensado de realizar o licenciamento ambiental. </t>
  </si>
  <si>
    <t>A fabricação de aguardente com capacidade instalada de até 300l de produto/dia está dispensada de realizar o licenciamento ambiental.</t>
  </si>
  <si>
    <t>Café</t>
  </si>
  <si>
    <t xml:space="preserve">A atividade de cafeicultura com área útil de até 200 hectares está dispensada de realizar o licenciamento ambiental. </t>
  </si>
  <si>
    <t>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</si>
  <si>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t>SAT e orgânicos</t>
  </si>
  <si>
    <t>Os cultivos  SAT ( sem agrotóxico) e orgânicos om área útil de até 5 há estão dispensados de realizar o licenciamento ambiental.</t>
  </si>
  <si>
    <t>Algodão</t>
  </si>
  <si>
    <t>O cultivo de algodão com área útil de até 200 hectares está dispensado de realizar o licenciamento ambiental.</t>
  </si>
  <si>
    <t xml:space="preserve">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</si>
  <si>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Já as atividade de acabamentos de fios e/ou tecidos planos ou tubulares com capacidade instalada de até 6t/dia já são passíveis de licenciamento ambiental, ainda que na modalidade licenciamento ambiental simplificado.</t>
  </si>
  <si>
    <t>Frango Caipira</t>
  </si>
  <si>
    <t>A atividade de avicultura com até 20.000 número de cabeças está dispensada de licenciamento ambiental.</t>
  </si>
  <si>
    <t xml:space="preserve"> O abate de aves com capacidade instalada de até 300 cabeças/dia está dispensado de realizar licenciamento ambiental. </t>
  </si>
  <si>
    <t>OBS: De acordo com a Deliberação Normativa COPAM 217/2017 não é obrigatório que o empreendedor possua o documento de “ Declaração de Dispensa de Licenciamento, porém trata-se de uma evidência objetiva normalmente cobrada por instituições bancárias. O documento, autodeclaratório, é emitido eletronicamente no sistema de requerimento de licenciamento ambiental no site http://www.meioambiente.mg.gov.br.</t>
  </si>
  <si>
    <t>Códigos e atividades dos Produtos do Certifica Minas listados na Deliberação Normativa Copam 217/2017</t>
  </si>
  <si>
    <t>Rebanho</t>
  </si>
  <si>
    <r>
      <t>·</t>
    </r>
    <r>
      <rPr>
        <sz val="7"/>
        <color rgb="FF000000"/>
        <rFont val="Times New Roman"/>
        <family val="1"/>
      </rPr>
      <t xml:space="preserve">         </t>
    </r>
    <r>
      <rPr>
        <sz val="11"/>
        <color rgb="FF000000"/>
        <rFont val="Calibri"/>
        <family val="2"/>
        <scheme val="minor"/>
      </rPr>
      <t>G-02-07-0 Criação de bovinos, bubalinos, equinos, muares, ovinos e caprinos, em regime extensivo</t>
    </r>
  </si>
  <si>
    <t>Pot. Poluidor/Degradador: </t>
  </si>
  <si>
    <t>Ar: M     Água: M  Solo: G   Geral: M </t>
  </si>
  <si>
    <t>Porte: </t>
  </si>
  <si>
    <r>
      <t xml:space="preserve">200 ha &lt; Área de pastagem </t>
    </r>
    <r>
      <rPr>
        <sz val="11"/>
        <color rgb="FF000000"/>
        <rFont val="Calibri"/>
        <family val="2"/>
        <scheme val="minor"/>
      </rPr>
      <t>&lt; 600 ha        : Pequeno</t>
    </r>
  </si>
  <si>
    <t>600 ha ≤ Área de pastagem &lt; 1.000 ha     : Médio</t>
  </si>
  <si>
    <t>Área de pastagem ≥ 1.000 ha                    : Grande</t>
  </si>
  <si>
    <r>
      <t>·</t>
    </r>
    <r>
      <rPr>
        <sz val="7"/>
        <color rgb="FF000000"/>
        <rFont val="Times New Roman"/>
        <family val="1"/>
      </rPr>
      <t xml:space="preserve">         </t>
    </r>
    <r>
      <rPr>
        <sz val="11"/>
        <color rgb="FF000000"/>
        <rFont val="Calibri"/>
        <family val="2"/>
        <scheme val="minor"/>
      </rPr>
      <t>G-02-08-9 Criação de bovinos, bubalinos, equinos, muares, ovinos e caprinos, em regime de confinamento</t>
    </r>
  </si>
  <si>
    <t>Pot. Poluidor/Degradador:   </t>
  </si>
  <si>
    <t>Ar: M  Água: M  Solo: M  Geral: M</t>
  </si>
  <si>
    <r>
      <t>500</t>
    </r>
    <r>
      <rPr>
        <sz val="11"/>
        <color rgb="FF000000"/>
        <rFont val="Calibri"/>
        <family val="2"/>
        <scheme val="minor"/>
      </rPr>
      <t xml:space="preserve"> </t>
    </r>
    <r>
      <rPr>
        <sz val="11"/>
        <color rgb="FFFF0000"/>
        <rFont val="Calibri"/>
        <family val="2"/>
        <scheme val="minor"/>
      </rPr>
      <t>&lt;</t>
    </r>
    <r>
      <rPr>
        <sz val="11"/>
        <color rgb="FF000000"/>
        <rFont val="Calibri"/>
        <family val="2"/>
        <scheme val="minor"/>
      </rPr>
      <t xml:space="preserve"> </t>
    </r>
    <r>
      <rPr>
        <sz val="11"/>
        <color rgb="FFFF0000"/>
        <rFont val="Calibri"/>
        <family val="2"/>
        <scheme val="minor"/>
      </rPr>
      <t xml:space="preserve">Número de cabeças </t>
    </r>
    <r>
      <rPr>
        <sz val="11"/>
        <color rgb="FF000000"/>
        <rFont val="Calibri"/>
        <family val="2"/>
        <scheme val="minor"/>
      </rPr>
      <t>&lt; 1.000        : Pequeno</t>
    </r>
  </si>
  <si>
    <t>1.000 ≤ Número de cabeças ≤ 2.000     : Médio </t>
  </si>
  <si>
    <t>Número de cabeças &gt; 2.000                  : Grande</t>
  </si>
  <si>
    <t xml:space="preserve">Conclusão: A atividade da pecuária com área de pastagem de até 200 hectares ou de até 500 cabeças no regime de confinamento está dispensada de realizar o licenciamento ambiental.  </t>
  </si>
  <si>
    <t>Agroindústria</t>
  </si>
  <si>
    <r>
      <t>·</t>
    </r>
    <r>
      <rPr>
        <sz val="7"/>
        <color rgb="FF000000"/>
        <rFont val="Times New Roman"/>
        <family val="1"/>
      </rPr>
      <t xml:space="preserve">         </t>
    </r>
    <r>
      <rPr>
        <sz val="11"/>
        <color rgb="FF000000"/>
        <rFont val="Calibri"/>
        <family val="2"/>
        <scheme val="minor"/>
      </rPr>
      <t>D-01-07-4 Resfriamento e distribuição de leite em instalações industriais e/ou envase de leite fluido.</t>
    </r>
    <r>
      <rPr>
        <b/>
        <sz val="11"/>
        <color rgb="FFFF0000"/>
        <rFont val="Calibri"/>
        <family val="2"/>
        <scheme val="minor"/>
      </rPr>
      <t> </t>
    </r>
  </si>
  <si>
    <t>Pot. Poluidor/Degradador:</t>
  </si>
  <si>
    <t>Ar: P        Água: M        Solo: P       Geral: P</t>
  </si>
  <si>
    <t>Porte:</t>
  </si>
  <si>
    <r>
      <t>5.000 ℓ /dia &lt; Capacidade Instalada  </t>
    </r>
    <r>
      <rPr>
        <sz val="11"/>
        <color rgb="FF000000"/>
        <rFont val="Calibri"/>
        <family val="2"/>
        <scheme val="minor"/>
      </rPr>
      <t>&lt; 90.000 ℓ /dia        : Pequeno</t>
    </r>
  </si>
  <si>
    <t>90.000 ℓ /dia ≤ Capacidade Instalada  ≤ 180.000 ℓ /dia    : Médio</t>
  </si>
  <si>
    <t>Capacidade Instalada  &gt; 180.000 ℓ /dia                             : Grande</t>
  </si>
  <si>
    <r>
      <t>·</t>
    </r>
    <r>
      <rPr>
        <sz val="7"/>
        <color rgb="FF000000"/>
        <rFont val="Times New Roman"/>
        <family val="1"/>
      </rPr>
      <t xml:space="preserve">         </t>
    </r>
    <r>
      <rPr>
        <sz val="11"/>
        <color rgb="FF000000"/>
        <rFont val="Calibri"/>
        <family val="2"/>
        <scheme val="minor"/>
      </rPr>
      <t>D-01-07-5 Secagem e/ou concentração de produtos alimentícios, inclusive leite e soro de leite</t>
    </r>
  </si>
  <si>
    <t>Pot. Poluidor/Degradador:  </t>
  </si>
  <si>
    <t>Ar: M  Água: G  Solo: M  Geral: M</t>
  </si>
  <si>
    <t>Porte:  </t>
  </si>
  <si>
    <r>
      <t>Capacidade Instalada ≤ 15.000 ℓ /dia                                </t>
    </r>
    <r>
      <rPr>
        <sz val="11"/>
        <color rgb="FF000000"/>
        <rFont val="Calibri"/>
        <family val="2"/>
        <scheme val="minor"/>
      </rPr>
      <t>: Pequeno </t>
    </r>
  </si>
  <si>
    <t>15.000 ℓ /dia &lt; Capacidade Instalada ≤ 480.000 ℓ /dia     : Médio</t>
  </si>
  <si>
    <t>Capacidade Instalada &gt; 480.000 ℓ /dia                              : Grande</t>
  </si>
  <si>
    <r>
      <t xml:space="preserve">Conclusão: </t>
    </r>
    <r>
      <rPr>
        <b/>
        <sz val="11"/>
        <color theme="1"/>
        <rFont val="Calibri"/>
        <family val="2"/>
        <scheme val="minor"/>
      </rPr>
      <t xml:space="preserve">A atividade de </t>
    </r>
    <r>
      <rPr>
        <b/>
        <sz val="11"/>
        <color rgb="FF000000"/>
        <rFont val="Calibri"/>
        <family val="2"/>
        <scheme val="minor"/>
      </rPr>
      <t xml:space="preserve">resfriamento e distribuição de leite em instalações industriais e/ou envase de leite fluido com capacidade instalada de até 5.000 ℓ /dia está dispensada </t>
    </r>
    <r>
      <rPr>
        <b/>
        <sz val="11"/>
        <color theme="1"/>
        <rFont val="Calibri"/>
        <family val="2"/>
        <scheme val="minor"/>
      </rPr>
      <t>de realizar o licenciamento ambiental. E a</t>
    </r>
    <r>
      <rPr>
        <b/>
        <sz val="11"/>
        <color rgb="FF000000"/>
        <rFont val="Calibri"/>
        <family val="2"/>
        <scheme val="minor"/>
      </rPr>
      <t xml:space="preserve"> atividade de Secagem e/ou concentração de produtos alimentícios, inclusive leite e soro de leite com capacidade instalada de até 15.000 l/dia dia está dispensada </t>
    </r>
    <r>
      <rPr>
        <b/>
        <sz val="11"/>
        <color theme="1"/>
        <rFont val="Calibri"/>
        <family val="2"/>
        <scheme val="minor"/>
      </rPr>
      <t>de realizar o licenciamento ambiental.</t>
    </r>
  </si>
  <si>
    <r>
      <t>·</t>
    </r>
    <r>
      <rPr>
        <sz val="7"/>
        <color rgb="FF000000"/>
        <rFont val="Times New Roman"/>
        <family val="1"/>
      </rPr>
      <t xml:space="preserve">         </t>
    </r>
    <r>
      <rPr>
        <sz val="11"/>
        <color rgb="FF000000"/>
        <rFont val="Calibri"/>
        <family val="2"/>
        <scheme val="minor"/>
      </rPr>
      <t>D-01-06-1 Fabricação de produtos de laticínios, exceto envase de leite fluido</t>
    </r>
  </si>
  <si>
    <t>Ar: M   Água: G   Solo: M   Geral: M</t>
  </si>
  <si>
    <r>
      <t xml:space="preserve">500 l de leite/dia &lt; Capacidade Instalada </t>
    </r>
    <r>
      <rPr>
        <sz val="11"/>
        <color rgb="FF000000"/>
        <rFont val="Calibri"/>
        <family val="2"/>
        <scheme val="minor"/>
      </rPr>
      <t>&lt; 30.000 l de leite/dia    : Pequeno</t>
    </r>
  </si>
  <si>
    <t>30.000 l de leite/dia ≤ Capacidade Instalada ≤ 120.000 l leite/dia  : Médio</t>
  </si>
  <si>
    <t>Capacidade Instalada &gt; 120.000 l de leite/dia                                 : Grande</t>
  </si>
  <si>
    <t>Conclusão: A fabricação de produtos de laticínios, exceto envase de leite fluido com capacidade instalada de até 500 l de leite/dia está dispensada de realizar o licenciamento ambiental.</t>
  </si>
  <si>
    <r>
      <t>·</t>
    </r>
    <r>
      <rPr>
        <sz val="7"/>
        <color rgb="FF000000"/>
        <rFont val="Times New Roman"/>
        <family val="1"/>
      </rPr>
      <t xml:space="preserve">         </t>
    </r>
    <r>
      <rPr>
        <sz val="11"/>
        <color rgb="FF000000"/>
        <rFont val="Calibri"/>
        <family val="2"/>
        <scheme val="minor"/>
      </rPr>
      <t>D-01-02-5 Abate de animais de grande porte (bovinos, eqüinos, bubalinos, muares,etc)</t>
    </r>
  </si>
  <si>
    <t>Ar: M       Água: G       Solo: G       Geral: G</t>
  </si>
  <si>
    <r>
      <t xml:space="preserve">2 cabeças/dia &lt; Capacidade Instalada </t>
    </r>
    <r>
      <rPr>
        <sz val="11"/>
        <color rgb="FF000000"/>
        <rFont val="Calibri"/>
        <family val="2"/>
        <scheme val="minor"/>
      </rPr>
      <t>&lt; 60 cabeças /dia          : Pequeno</t>
    </r>
  </si>
  <si>
    <t>60 cabeças/dia ≤ Capacidade Instalada ≤ 500 cabeças/dia       : Médio</t>
  </si>
  <si>
    <t>Capacidade Instalada &gt; 500 cabeças /dia                                  : Grande</t>
  </si>
  <si>
    <r>
      <t>·</t>
    </r>
    <r>
      <rPr>
        <sz val="7"/>
        <color rgb="FF000000"/>
        <rFont val="Times New Roman"/>
        <family val="1"/>
      </rPr>
      <t xml:space="preserve">         </t>
    </r>
    <r>
      <rPr>
        <sz val="11"/>
        <color rgb="FF000000"/>
        <rFont val="Calibri"/>
        <family val="2"/>
        <scheme val="minor"/>
      </rPr>
      <t>D-01-04-1 Industrialização da carne, inclusive desossa, charqueada e preparação de conservas</t>
    </r>
  </si>
  <si>
    <t>Ar: G Água: M  Solo: P  Geral: M</t>
  </si>
  <si>
    <r>
      <t xml:space="preserve">1 t/dia &lt; Capacidade Instalada </t>
    </r>
    <r>
      <rPr>
        <sz val="11"/>
        <color theme="1"/>
        <rFont val="Calibri"/>
        <family val="2"/>
        <scheme val="minor"/>
      </rPr>
      <t>&lt;</t>
    </r>
    <r>
      <rPr>
        <sz val="11"/>
        <color rgb="FFFF0000"/>
        <rFont val="Calibri"/>
        <family val="2"/>
        <scheme val="minor"/>
      </rPr>
      <t xml:space="preserve"> </t>
    </r>
    <r>
      <rPr>
        <sz val="11"/>
        <color rgb="FF000000"/>
        <rFont val="Calibri"/>
        <family val="2"/>
        <scheme val="minor"/>
      </rPr>
      <t>15 t de produto/dia     : Pequeno</t>
    </r>
  </si>
  <si>
    <t>15 t/dia ≤ Capacidade Instalada ≤ 50 t de produto/dia   : Médio</t>
  </si>
  <si>
    <t>Capacidade Instalada &gt; 50 t de produto/dia                   : Grande</t>
  </si>
  <si>
    <r>
      <t>·</t>
    </r>
    <r>
      <rPr>
        <sz val="7"/>
        <color rgb="FF000000"/>
        <rFont val="Times New Roman"/>
        <family val="1"/>
      </rPr>
      <t xml:space="preserve">         </t>
    </r>
    <r>
      <rPr>
        <sz val="11"/>
        <color rgb="FF000000"/>
        <rFont val="Calibri"/>
        <family val="2"/>
        <scheme val="minor"/>
      </rPr>
      <t>D-01-05-8 Processamento de subprodutos de origem animal para produção de sebo, óleos e farinha</t>
    </r>
  </si>
  <si>
    <r>
      <t>0,5 t matéria prima/dia &lt;</t>
    </r>
    <r>
      <rPr>
        <sz val="11"/>
        <color rgb="FF000000"/>
        <rFont val="Calibri"/>
        <family val="2"/>
        <scheme val="minor"/>
      </rPr>
      <t xml:space="preserve"> </t>
    </r>
    <r>
      <rPr>
        <sz val="11"/>
        <color rgb="FFFF0000"/>
        <rFont val="Calibri"/>
        <family val="2"/>
        <scheme val="minor"/>
      </rPr>
      <t xml:space="preserve">Capacidade Instalada </t>
    </r>
    <r>
      <rPr>
        <sz val="11"/>
        <color rgb="FF000000"/>
        <rFont val="Calibri"/>
        <family val="2"/>
        <scheme val="minor"/>
      </rPr>
      <t>&lt;10 t matéria prima/dia        : Pequeno</t>
    </r>
  </si>
  <si>
    <t>10 t matéria prima/dia ≤ Capacidade Instalada ≤ 80 t de matéria prima/dia   : Médio</t>
  </si>
  <si>
    <t>Capacidade Instalada &gt; 80 t de matéria prima/dia                                           : Grande</t>
  </si>
  <si>
    <r>
      <t xml:space="preserve">Conclusão: </t>
    </r>
    <r>
      <rPr>
        <b/>
        <sz val="11"/>
        <color theme="1"/>
        <rFont val="Calibri"/>
        <family val="2"/>
        <scheme val="minor"/>
      </rPr>
      <t xml:space="preserve">A atividade de </t>
    </r>
    <r>
      <rPr>
        <b/>
        <sz val="11"/>
        <color rgb="FF000000"/>
        <rFont val="Calibri"/>
        <family val="2"/>
        <scheme val="minor"/>
      </rPr>
      <t>abate de animais de grande porte</t>
    </r>
    <r>
      <rPr>
        <b/>
        <sz val="11"/>
        <color theme="1"/>
        <rFont val="Calibri"/>
        <family val="2"/>
        <scheme val="minor"/>
      </rPr>
      <t xml:space="preserve"> </t>
    </r>
    <r>
      <rPr>
        <b/>
        <sz val="11"/>
        <color rgb="FF000000"/>
        <rFont val="Calibri"/>
        <family val="2"/>
        <scheme val="minor"/>
      </rPr>
      <t xml:space="preserve">com capacidade instalada de até 2 cabeças/dia está dispensada </t>
    </r>
    <r>
      <rPr>
        <b/>
        <sz val="11"/>
        <color theme="1"/>
        <rFont val="Calibri"/>
        <family val="2"/>
        <scheme val="minor"/>
      </rPr>
      <t xml:space="preserve">de realizar o licenciamento ambiental. </t>
    </r>
    <r>
      <rPr>
        <b/>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r>
      <rPr>
        <sz val="11"/>
        <color rgb="FF000000"/>
        <rFont val="Calibri"/>
        <family val="2"/>
        <scheme val="minor"/>
      </rPr>
      <t>.</t>
    </r>
  </si>
  <si>
    <t>Área plantada</t>
  </si>
  <si>
    <r>
      <t>·</t>
    </r>
    <r>
      <rPr>
        <sz val="7"/>
        <color rgb="FF000000"/>
        <rFont val="Times New Roman"/>
        <family val="1"/>
      </rPr>
      <t xml:space="preserve">         </t>
    </r>
    <r>
      <rPr>
        <sz val="11"/>
        <color rgb="FF000000"/>
        <rFont val="Calibri"/>
        <family val="2"/>
        <scheme val="minor"/>
      </rPr>
      <t>G-01-03-1 Culturas anuais, semiperenes e perenes, silvicultura e cultivos agrossilvipastoris, exceto horticultura</t>
    </r>
  </si>
  <si>
    <t>Ar: P    Água: M   Solo: M      Geral: M</t>
  </si>
  <si>
    <r>
      <t xml:space="preserve">200 ha &lt; Área útil </t>
    </r>
    <r>
      <rPr>
        <sz val="11"/>
        <color rgb="FF000000"/>
        <rFont val="Calibri"/>
        <family val="2"/>
        <scheme val="minor"/>
      </rPr>
      <t>&lt; 600 ha       : Pequeno</t>
    </r>
  </si>
  <si>
    <t>600 ha ≤ Área útil &lt; 1.000 ha    : Médio</t>
  </si>
  <si>
    <t>Área útil ≥ 1.000 ha                   : Grande</t>
  </si>
  <si>
    <t xml:space="preserve">Conclusão: A atividade de fruticultura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</si>
  <si>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D-02-05-4 Fabricação de sucos</t>
    </r>
  </si>
  <si>
    <t>Ar: M Água: M  Solo: M  Geral: M</t>
  </si>
  <si>
    <r>
      <t xml:space="preserve">5.000ℓ de produto /dia &lt; Capacidade Instalada </t>
    </r>
    <r>
      <rPr>
        <sz val="11"/>
        <color rgb="FF000000"/>
        <rFont val="Calibri"/>
        <family val="2"/>
        <scheme val="minor"/>
      </rPr>
      <t>&lt; 10.000ℓ de produto/dia      : Pequeno</t>
    </r>
  </si>
  <si>
    <t>10.000ℓ de produto /dia  ≤ Capacidade Instalada ≤ 200.000ℓ de produto /dia : Médio</t>
  </si>
  <si>
    <t>Capacidade Instalada &gt; 200.000ℓ de produto /dia                                             : Grande</t>
  </si>
  <si>
    <t>Conclusão: A fabricação de sucos com capacidade instalada de até 5000 l de produto/dia está dispensada de realizar o licenciamento ambiental.</t>
  </si>
  <si>
    <t xml:space="preserve">Área plantada </t>
  </si>
  <si>
    <t xml:space="preserve">Conclusão: A atividade de cultivo de azeite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</si>
  <si>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D-01-12-0 Fabricação de vinagre, conservas e condimentos</t>
    </r>
  </si>
  <si>
    <t>Ar: P       Água: M       Solo: P      Geral: P</t>
  </si>
  <si>
    <r>
      <t>Área útil &lt; 2 ha</t>
    </r>
    <r>
      <rPr>
        <sz val="11"/>
        <color rgb="FF000000"/>
        <rFont val="Calibri"/>
        <family val="2"/>
        <scheme val="minor"/>
      </rPr>
      <t>                : Pequeno</t>
    </r>
  </si>
  <si>
    <t>2 ha ≤ área útil ≤ 5 ha      : Médio</t>
  </si>
  <si>
    <t>Área útil &gt; 5 ha                : Grande</t>
  </si>
  <si>
    <t>Conclusão: No caso da atividade de fabricação de vinagre, conservas e condimentos a área útil menor que 2 há já é passível de licenciamento ambiental, ainda que na modalidade licenciamento ambiental simplificado.</t>
  </si>
  <si>
    <t>200 ha &lt; Área útil &lt; 600 ha       : Pequeno</t>
  </si>
  <si>
    <t>Conclusão: O cultivo de cana com área útil de até 200 hectares está dispensado de realizar o licenciamento ambiental.</t>
  </si>
  <si>
    <t>D-02-02-1 Fabricação de aguardente</t>
  </si>
  <si>
    <t>Ar: M Água: G  Solo: M  Geral: M</t>
  </si>
  <si>
    <t>300 ℓ de produto /dia &lt; Capacidade Instalada &lt; 800 ℓ de produto /dia         : Pequeno</t>
  </si>
  <si>
    <t>800 ℓ de produto /dia ≤ Capacidade Instalada ≤ 2.000 ℓ de produto /dia      : Médio</t>
  </si>
  <si>
    <t>Capacidade Instalada &gt; 2.000 ℓ de produto /dia                                             : Grande</t>
  </si>
  <si>
    <t>Conclusão: A fabricação de aguardente com capacidade instalada de até 300l de produto/dia está dispensada de realizar o licenciamento ambiental.</t>
  </si>
  <si>
    <t>Conclusão: A atividade de cafeicultura com área útil de até 200 hectares está dispensada de realizar o licenciamento ambiental.</t>
  </si>
  <si>
    <r>
      <t>·</t>
    </r>
    <r>
      <rPr>
        <sz val="7"/>
        <color rgb="FF000000"/>
        <rFont val="Times New Roman"/>
        <family val="1"/>
      </rPr>
      <t xml:space="preserve">         </t>
    </r>
    <r>
      <rPr>
        <sz val="11"/>
        <color rgb="FF000000"/>
        <rFont val="Calibri"/>
        <family val="2"/>
        <scheme val="minor"/>
      </rPr>
      <t>G-04-01-4 Beneficiamento primário de produtos agrícolas: limpeza, lavagem, secagem, despolpamento, descascamento, classificação e/ou tratamento de sementes</t>
    </r>
  </si>
  <si>
    <t>Ar: M Água: G  Solo: M    Geral: M</t>
  </si>
  <si>
    <r>
      <t xml:space="preserve">6.000 t/ano &lt; Produção Nominal </t>
    </r>
    <r>
      <rPr>
        <sz val="11"/>
        <color rgb="FF000000"/>
        <rFont val="Calibri"/>
        <family val="2"/>
        <scheme val="minor"/>
      </rPr>
      <t>&lt; 60.000 t/ano        : Pequeno </t>
    </r>
  </si>
  <si>
    <t>60.000 t/ano ≤ Produção Nominal ≤ 600.000 t/ano    : Médio</t>
  </si>
  <si>
    <t>Produção Nominal &gt; 600.000 t/ano                            : Grande</t>
  </si>
  <si>
    <r>
      <t>·</t>
    </r>
    <r>
      <rPr>
        <sz val="7"/>
        <color rgb="FF000000"/>
        <rFont val="Times New Roman"/>
        <family val="1"/>
      </rPr>
      <t xml:space="preserve">         </t>
    </r>
    <r>
      <rPr>
        <sz val="11"/>
        <color rgb="FF000000"/>
        <rFont val="Calibri"/>
        <family val="2"/>
        <scheme val="minor"/>
      </rPr>
      <t>D-01-01-5 Torrefação e moagem de grãos</t>
    </r>
  </si>
  <si>
    <t>Ar: M  Água: P  Solo: P  Geral: P</t>
  </si>
  <si>
    <t>0,1 t de produto/dia &lt; Capacidade Instalada &lt; 3 t de produto/dia     : Pequeno</t>
  </si>
  <si>
    <t>3 t de produto/dia ≤ Capacidade Instalada ≤ 7 t de produto /dia       : Médio</t>
  </si>
  <si>
    <t>Capacidade Instalada &gt; 7 t de produto/dia                                        : Grande</t>
  </si>
  <si>
    <t>Conclusão: 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</si>
  <si>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r>
      <t>·</t>
    </r>
    <r>
      <rPr>
        <sz val="7"/>
        <color rgb="FF000000"/>
        <rFont val="Times New Roman"/>
        <family val="1"/>
      </rPr>
      <t xml:space="preserve">         </t>
    </r>
    <r>
      <rPr>
        <sz val="11"/>
        <color rgb="FF000000"/>
        <rFont val="Calibri"/>
        <family val="2"/>
        <scheme val="minor"/>
      </rPr>
      <t>G-01-01-5 Horticultura (floricultura, olericultura, fruticultura anual, viveiricultura e cultura de ervas medicinais e aromáticas)</t>
    </r>
  </si>
  <si>
    <t>Ar: P  Água: M  Solo: M  Geral: M</t>
  </si>
  <si>
    <r>
      <t xml:space="preserve">5 ha &lt; Área útil </t>
    </r>
    <r>
      <rPr>
        <sz val="11"/>
        <color rgb="FF000000"/>
        <rFont val="Calibri"/>
        <family val="2"/>
        <scheme val="minor"/>
      </rPr>
      <t>&lt; 80 ha          : Pequeno</t>
    </r>
  </si>
  <si>
    <t>80 ha  ≤ Área útil ≤ 200 ha     : Médio</t>
  </si>
  <si>
    <t>Área útil &gt; 200 ha                   : Grande</t>
  </si>
  <si>
    <t>Conclusão: Os cultivos SAT e orgânicos om área útil de até 5 há estão dispensados de realizar o licenciamento ambiental.</t>
  </si>
  <si>
    <t>Conclusão: O cultivo de algodão com área útil de até 200 hectares está dispensado de realizar o licenciamento ambiental.</t>
  </si>
  <si>
    <t>Processamento</t>
  </si>
  <si>
    <r>
      <t>·</t>
    </r>
    <r>
      <rPr>
        <sz val="7"/>
        <color rgb="FF000000"/>
        <rFont val="Times New Roman"/>
        <family val="1"/>
      </rPr>
      <t xml:space="preserve">         </t>
    </r>
    <r>
      <rPr>
        <sz val="11"/>
        <color rgb="FF000000"/>
        <rFont val="Calibri"/>
        <family val="2"/>
        <scheme val="minor"/>
      </rPr>
      <t>C-08-01-1 Beneficiamento de fibras têxteis naturais e artificiais e/ou recuperação de resíduos têxteis </t>
    </r>
  </si>
  <si>
    <t>Ar: M    Água: G    Solo: M    Geral: M</t>
  </si>
  <si>
    <r>
      <t xml:space="preserve">0,2 ha &lt; Área útil </t>
    </r>
    <r>
      <rPr>
        <sz val="11"/>
        <color rgb="FF000000"/>
        <rFont val="Calibri"/>
        <family val="2"/>
        <scheme val="minor"/>
      </rPr>
      <t>&lt; 3 ha                                 : Pequeno</t>
    </r>
  </si>
  <si>
    <t>3 ha ≤ Área útil ≤ 6 ha                                    : Médio</t>
  </si>
  <si>
    <t>Área útil &gt; 6 ha                                               : Grande</t>
  </si>
  <si>
    <r>
      <t>·</t>
    </r>
    <r>
      <rPr>
        <sz val="7"/>
        <color rgb="FF000000"/>
        <rFont val="Times New Roman"/>
        <family val="1"/>
      </rPr>
      <t xml:space="preserve">         </t>
    </r>
    <r>
      <rPr>
        <sz val="11"/>
        <color rgb="FF000000"/>
        <rFont val="Calibri"/>
        <family val="2"/>
        <scheme val="minor"/>
      </rPr>
      <t>C-08-07-9 Fiação e/ou tecelagem, exceto tricô e crochê</t>
    </r>
  </si>
  <si>
    <t>Potencial Poluidor: </t>
  </si>
  <si>
    <t>Ar: M  Água: P  Solo: M  Geral: M</t>
  </si>
  <si>
    <r>
      <t>0,2 t/dia &lt; Capacidade Instalada &lt;</t>
    </r>
    <r>
      <rPr>
        <sz val="11"/>
        <color rgb="FF000000"/>
        <rFont val="Calibri"/>
        <family val="2"/>
        <scheme val="minor"/>
      </rPr>
      <t xml:space="preserve"> 5 t/dia      : Pequeno</t>
    </r>
  </si>
  <si>
    <t>5 t/dia  ≤ Capacidade Instalada ≤ 17 t/dia      : Médio</t>
  </si>
  <si>
    <t>Capacidade Instalada &gt; 17 t/dia                      : Grande</t>
  </si>
  <si>
    <r>
      <t>·</t>
    </r>
    <r>
      <rPr>
        <sz val="7"/>
        <color rgb="FF000000"/>
        <rFont val="Times New Roman"/>
        <family val="1"/>
      </rPr>
      <t xml:space="preserve">         </t>
    </r>
    <r>
      <rPr>
        <sz val="11"/>
        <color rgb="FF000000"/>
        <rFont val="Calibri"/>
        <family val="2"/>
        <scheme val="minor"/>
      </rPr>
      <t>C-08-09-1 Acabamento de fios e/ou tecidos planos ou tubulares</t>
    </r>
  </si>
  <si>
    <t>Potencial Poluidor:</t>
  </si>
  <si>
    <t>Ar: G  Água: G  Solo: G  Geral: G</t>
  </si>
  <si>
    <t>Capacidade Instalada &lt; 6 t/dia                        : Pequeno</t>
  </si>
  <si>
    <t> 6 t/dia ≤ Capacidade Instalada ≤ 20 t/dia      : Médio</t>
  </si>
  <si>
    <t> Capacidade Instalada &gt; 20 t/dia                     : Grande</t>
  </si>
  <si>
    <t>Conclusão: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</si>
  <si>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Frango caipira</t>
  </si>
  <si>
    <t>Número de cabeças</t>
  </si>
  <si>
    <r>
      <t>·</t>
    </r>
    <r>
      <rPr>
        <sz val="7"/>
        <color rgb="FF000000"/>
        <rFont val="Times New Roman"/>
        <family val="1"/>
      </rPr>
      <t xml:space="preserve">         </t>
    </r>
    <r>
      <rPr>
        <sz val="11"/>
        <color rgb="FF000000"/>
        <rFont val="Calibri"/>
        <family val="2"/>
        <scheme val="minor"/>
      </rPr>
      <t>G-02-02-1 Avicultura</t>
    </r>
  </si>
  <si>
    <t>  </t>
  </si>
  <si>
    <t>Ar: M      Água: M      Solo: P      Geral: M </t>
  </si>
  <si>
    <r>
      <t xml:space="preserve">20.000 &lt; Número de cabeças </t>
    </r>
    <r>
      <rPr>
        <sz val="11"/>
        <color rgb="FF000000"/>
        <rFont val="Calibri"/>
        <family val="2"/>
        <scheme val="minor"/>
      </rPr>
      <t>&lt; 150.000        : Pequeno</t>
    </r>
  </si>
  <si>
    <t>150.000 ≤ Número de cabeças ≤ 300.000      : Médio </t>
  </si>
  <si>
    <t>Número de cabeças &gt; 300.000                        : Grande</t>
  </si>
  <si>
    <t>Conclusão: A atividade de avicultura com até 20.000 número de cabeças está dispensada de licenciamento ambiental.</t>
  </si>
  <si>
    <r>
      <t>·</t>
    </r>
    <r>
      <rPr>
        <sz val="7"/>
        <color rgb="FF000000"/>
        <rFont val="Times New Roman"/>
        <family val="1"/>
      </rPr>
      <t xml:space="preserve">         </t>
    </r>
    <r>
      <rPr>
        <sz val="11"/>
        <color rgb="FF000000"/>
        <rFont val="Calibri"/>
        <family val="2"/>
        <scheme val="minor"/>
      </rPr>
      <t>D-01-02-3 Abate de animais de pequeno porte (aves, coelhos, rãs, etc.)</t>
    </r>
  </si>
  <si>
    <t>Ar: M  Água: G  Solo: G  Geral: G</t>
  </si>
  <si>
    <r>
      <t xml:space="preserve">300 cabeças/dia &lt; Capacidade Instalada </t>
    </r>
    <r>
      <rPr>
        <sz val="11"/>
        <color rgb="FF000000"/>
        <rFont val="Calibri"/>
        <family val="2"/>
        <scheme val="minor"/>
      </rPr>
      <t>&lt; 20.000 cabeças/dia          : Pequeno</t>
    </r>
  </si>
  <si>
    <t>20.000 cabeças/dia ≤ Capacidade Instalada ≤ 100.000 cabeças/dia    : Médio</t>
  </si>
  <si>
    <t>Capacidade Instalada &gt; 100.000 cabeças /dia                                      : Grande</t>
  </si>
  <si>
    <t xml:space="preserve">Conclusão: O abate de aves com capacidade instalada de até 300 cabeças/dia está dispensado de realizar licenciamento ambiental. </t>
  </si>
  <si>
    <t>Constatação visual e em registros de que há práticas adequadas para o manejo do mato (Quadro de Serviços ou similar).
Como exemplos de práticas de manejo do mato, podemos citar: Roçadas, capina manual, controle químico, etc. Na certificação SAT, não é permitido o controle químico no manejo do mato.</t>
  </si>
  <si>
    <t>Fontes renováveis para fornecimento de energia (Palhadas, casca de café, bagaço de cana, poda de vegetais etc são aquelas em que a sua utilização e uso é renovável e pode-se manter e ser aproveitado ao longo do tempo sem possibilidade de esgotamento dessa mesma fonte). Ex: Uso de fontes renováveis, uso de biodigestores</t>
  </si>
  <si>
    <t>Se não for possível a verificação visual o item pode ser avaliado por entrevista.Para a água utilizada na lavagem do café não é necessário tratamento  e sim descarte correto</t>
  </si>
  <si>
    <t>1.5</t>
  </si>
  <si>
    <t>1.6</t>
  </si>
  <si>
    <t>2.3</t>
  </si>
  <si>
    <t>3</t>
  </si>
  <si>
    <t>4</t>
  </si>
  <si>
    <t>x</t>
  </si>
  <si>
    <t>1</t>
  </si>
  <si>
    <t>LAVOURA</t>
  </si>
  <si>
    <t>Material de Propagação</t>
  </si>
  <si>
    <t>1.1.1</t>
  </si>
  <si>
    <t>1.1.2</t>
  </si>
  <si>
    <t>1.2.1</t>
  </si>
  <si>
    <t>1.3.1</t>
  </si>
  <si>
    <t>Presença de quebra-ventos e/ou barreiras físicas devidamente instaladas em áreas sujeitas à incidência de ventos.</t>
  </si>
  <si>
    <t>Área de Cultivo</t>
  </si>
  <si>
    <t>1.4.1</t>
  </si>
  <si>
    <t>A fertilidade do solo deve ser aferida.</t>
  </si>
  <si>
    <t>1.4.2</t>
  </si>
  <si>
    <t>1.4.3</t>
  </si>
  <si>
    <t>1.4.4</t>
  </si>
  <si>
    <t>1.4.5</t>
  </si>
  <si>
    <t>Os equipamentos de aplicação de adubos (sólidos e líquidos) devem estar em perfeitas condições de uso.</t>
  </si>
  <si>
    <t>Constatar a existência de registro de manutenção ou revisão dos equipamentos e comprovação visual em perfeitas condições de uso.</t>
  </si>
  <si>
    <t>1.4.6</t>
  </si>
  <si>
    <t>1.4.7</t>
  </si>
  <si>
    <t>Adubação verde deve ser estimulada.</t>
  </si>
  <si>
    <t>1.4.8</t>
  </si>
  <si>
    <t>Constatar a instalação em áreas sujeitas à incidência de ventos.</t>
  </si>
  <si>
    <t>1.5.1</t>
  </si>
  <si>
    <t>Constatar a existência de receituário agronômico para todos os agrotóxicos adquiridos. Os agrotóxicos utilizados deverão estar registrados para cultura no MAPA (conforme receituário agrônomico e/ou bula do produto) e cadastrados no IMA (Site: www.ima.mg.gov.br - clicar no link agrotóxico/cadastrado em Minas Gerais).</t>
  </si>
  <si>
    <t>Não devem ser utilizados agrotóxicos proibidos pela Convenção de Estocolmo e pela Convenção de Roterdã.</t>
  </si>
  <si>
    <t>Anotar as aplicações de agrotóxicos por área, quantidade, data e aplicador.</t>
  </si>
  <si>
    <t>Constatar existência de anotações das aplicações discriminadas por área, quantidade, data e aplicador (preenchido conforme o anexo 11).</t>
  </si>
  <si>
    <t>Os equipamentos de aplicação de agrotóxicos devem estar em condições adequadas de uso.</t>
  </si>
  <si>
    <t xml:space="preserve">Constatar a existência de registro, de manutenção ou revisão dos equipamentos. </t>
  </si>
  <si>
    <t>A utilização de EPI é obrigatória nas aplicações de agrotóxicos e o mesmo deve estar em condições adequadas de uso.</t>
  </si>
  <si>
    <t>Constatar através de entrevista com o aplicador sobre uso de EPI e procedimentos adotados; Verificar visualmente se o EPI está em condições adequadas de uso; ou verificar o registro do recibo de entrega de EPI ao trabalhador.</t>
  </si>
  <si>
    <t>Constatar a existência de registro e entrevista com trabalhadores.</t>
  </si>
  <si>
    <t>O uso de agrotóxicos deve ser minimizado.</t>
  </si>
  <si>
    <t>Irrigação</t>
  </si>
  <si>
    <t>1.6.1</t>
  </si>
  <si>
    <t>1.6.2</t>
  </si>
  <si>
    <t>Comprovar visualmente ou através de registros e entrevista de que foram feitas manutenções e limpeza nas máquinas, nos equipamentos e nos utensílios.</t>
  </si>
  <si>
    <t>Verificar se há a análise microbiológica anual da água utilizada, conforme PORTARIA Nº 2.914, DE 12 DE DEZEMBRO DE 2011 (ausentes ou igual a zero).</t>
  </si>
  <si>
    <t>Os produtos utilizados na pós-colheita devem ser devidamente registrados.</t>
  </si>
  <si>
    <t>Comprovar por registros de compra a utilização de produtos pós-colheita para melhoria visual e da manutenção de qualidade das frutas. Constatar se os produtos são registrados conforme legislação vigente.</t>
  </si>
  <si>
    <t>Comprovar por registros de compra e visualmente os procedimentos periódicos com relação a higienização de câmaras frigoríficas, equipamentos e ambiente de trabalho; Averiguar se são utilizados somente produtos recomendados e registrados conforme legislação vigente. Produto com registro na Anvisa.</t>
  </si>
  <si>
    <t>2</t>
  </si>
  <si>
    <t>Averiguar  no Caderno de Campo a existência de registro e serviços de colheita atualizado.</t>
  </si>
  <si>
    <t>Identificação visual e registros no Caderno de Campo dos lotes, permitindo a correlação com a sua origem.</t>
  </si>
  <si>
    <t>CAPACITAÇÃO</t>
  </si>
  <si>
    <t>Os operadores de tratores devem ser treinados.</t>
  </si>
  <si>
    <t>Comprovar a existência de certificado de conclusão ou declaração de conclusão.</t>
  </si>
  <si>
    <t>3.3</t>
  </si>
  <si>
    <t>3.4</t>
  </si>
  <si>
    <t>3.5</t>
  </si>
  <si>
    <t>Os aplicadores de agrotóxicos devem ser treinados.</t>
  </si>
  <si>
    <t>Comprovar a existência de certificado de conclusão  ou declaração de conclusão.</t>
  </si>
  <si>
    <t>3.6</t>
  </si>
  <si>
    <t>Operadores de motosserra devem ser treinados.</t>
  </si>
  <si>
    <t xml:space="preserve">Comprovar a existência de certificado de conclusão ou lista de presença do treinamento ou declaração de conclusão. </t>
  </si>
  <si>
    <t>3.7</t>
  </si>
  <si>
    <t>Treinamento em manejo integrado de pragas e doenças.</t>
  </si>
  <si>
    <t>Comprovar a existência de certificado ou declaração de conclusão em um dos treinamentos: "Monitoramento de Pragas e Doenças" ou "Manejo Integrado de Pragas e Doenças" ou outro com grade similar realizado por pelo menos uma pessoa que trabalhe na propriedade. Salvo quando há a presença de um Engenheiro Agrônomo.</t>
  </si>
  <si>
    <t>Colheita e Pós-Colheita</t>
  </si>
  <si>
    <t>Constatar a existência de receituário agronômico para todos os agrotóxicos adquiridos. Os agrotóxicos utilizados deverão estar registrados para cultura no MAPA (conforme receituário agronômico e/ou bula do produto) e cadastrados no IMA (Site: www.ima.mg.gov.br - clicar no link agrotóxico/cadastrado em Minas Gerais).</t>
  </si>
  <si>
    <t>Constatar a existência de registro de manutenção ou revisão dos equipamentos.</t>
  </si>
  <si>
    <t>Observar se há sinalizações com placas ou bandeiras indicativas para os períodos de reentrada, assim como em entrevista com trabalhadores e verificação de registros.</t>
  </si>
  <si>
    <t>Constatar se há local coberto para uso exclusivo, com dimensões mínimas necessárias, piso pavimentado, com identificação, arejado, trancado, afastado de residências e fontes de água.</t>
  </si>
  <si>
    <t>As embalagens vazias de agrotóxicos devem ser devolvidas dentro do prazo legal, conforme Decreto Estadual nº 41.203/2000.</t>
  </si>
  <si>
    <t>Verificar o recibo de devolução das embalagens vazias emitido pela central e/ou postos de recebimento de embalagens vazias.</t>
  </si>
  <si>
    <t>Máquinas, utensílios e equipamentos a serem utilizados na colheita e pós-colheita devem ser feitas a limpeza e a manutenção periódica.</t>
  </si>
  <si>
    <t>Comprovar a existência de certificado de conclusão ou declaração de conclusão de curso.</t>
  </si>
  <si>
    <t>Registro atualizado de colheita.</t>
  </si>
  <si>
    <t xml:space="preserve">Comprovar a existência de certificado de conclusão ou declaração de conclusão de curso. </t>
  </si>
  <si>
    <t>USO DA MARCA DE CONFORMIDADE</t>
  </si>
  <si>
    <t>Constatar existência de anotações das aplicações discriminadas por área, quantidade, data e aplicador.</t>
  </si>
  <si>
    <t>Verificaçãp visual e resgistros do uso do selo.</t>
  </si>
  <si>
    <t>NORMAS CERTIFICA MINAS HORTALIÇAS</t>
  </si>
  <si>
    <t>Mudas/sementes que não são de produção própria, utilizadas em novos plantios na propriedade no Certifica Minas Hortaliças, devem ter a origem comprovada.</t>
  </si>
  <si>
    <t>Verificação da nota fiscal, ou termo de conformidade.</t>
  </si>
  <si>
    <t>Os viveiros comerciais de mudas de hortaliças existentes na propriedade devem ter a condição sanitária comprovada.</t>
  </si>
  <si>
    <t xml:space="preserve">Verificação de registro no RENASEM/MAPA, conforme a Lei nº 10.711/2003. </t>
  </si>
  <si>
    <t>1.1.3</t>
  </si>
  <si>
    <t>A batata semente utilizada deve ser produzidas nas seguintes categorias: a)Genética; b)Básica(G0,G1,G2 e G3); c) Certificada de primeira geração (C1); d) Certificada de segunda geração (C2); e) S1; f) S2</t>
  </si>
  <si>
    <t>Verificação de laudos conforme relacionados na IN 32, de 20\11\2012 do MAPA</t>
  </si>
  <si>
    <t>Implantação de cultivo</t>
  </si>
  <si>
    <t>Recomendações de calagem, gessagem ou adubações devem ser baseadas em análises laboratoriais.</t>
  </si>
  <si>
    <t>Os processos de erosão devem ser controlados e práticas agronômicas devem ser implementadas com o objetivo de promover a melhoria das condições biológicas e físico-químicas do solo.</t>
  </si>
  <si>
    <t>1.3.2</t>
  </si>
  <si>
    <t>1.3.3</t>
  </si>
  <si>
    <t>1.3.4</t>
  </si>
  <si>
    <t>1.3.5</t>
  </si>
  <si>
    <t>Manejo de Pragas, Doenças e Plantas Daninhas</t>
  </si>
  <si>
    <t>1.4.9</t>
  </si>
  <si>
    <t>1.4.10</t>
  </si>
  <si>
    <t>1.4.11</t>
  </si>
  <si>
    <t>1.4.12</t>
  </si>
  <si>
    <t>É recomendável práticas de manejo integrado de pragas.</t>
  </si>
  <si>
    <t>Verificar a existência de registros de aquisição de produtos biológicos, amostragem para tomada de decisão do controle químico.</t>
  </si>
  <si>
    <t>Agrotóxicos devem ser adquiridos por meio de receituário agronômico, registrados para a cultura no MAPA e cadastrados no IMA.</t>
  </si>
  <si>
    <t>Verificar fisicamente e nos registros a não utilização dos ingredientes ativos listados na Convenção de Estocolmo e pela Convenção de Roterdã.  (Site: www.mma.gov.br/seguranca-quimica/convencao-de-roterda.html. /  www.mma.gov.br/seguranca-quimica/convencao-de-estocolmo.html)</t>
  </si>
  <si>
    <t>Entrevista com o aplicador sobre uso de EPI e procedimentos adotados. Verificação visual se o EPI está em condições adequadas de uso.</t>
  </si>
  <si>
    <t>Os períodos de reentrada na lavoura devem ser obedecidos.</t>
  </si>
  <si>
    <t>Os agrotóxicos devem ser armazenados com segurança, conforme resolução N° 1650 de 2016</t>
  </si>
  <si>
    <t>As embalagens vazias de agrotóxicos devem ser lavadas (tríplice lavagem), inutilizadas e armazenadas de forma adequada.</t>
  </si>
  <si>
    <t>Analisar fatores que comprovem a tríplice lavagem, a inutilização das embalagens (perfurando o fundo das mesmas) e o acondicionamento em local seguro, por meio de verificação visual e entrevista. Admite-se que as embalagens ocupem o mesmo local dos agrotóxicos, devidamente separadas e identificadas.</t>
  </si>
  <si>
    <t>Verificar, nos registros, se são utilizadas práticas de manejo integrado de pragas e/ou práticas alternativas para controle de pragas e doenças e manejo de plantas daninhas.</t>
  </si>
  <si>
    <t xml:space="preserve"> A água utilizada para irrigação deve possuir análise microbiológica (Clase 1 e Clase 2). </t>
  </si>
  <si>
    <t>Verificar a existência de análise de água conforme Resolução CONAMA 357.</t>
  </si>
  <si>
    <t>1.6.3</t>
  </si>
  <si>
    <t>1.6.4</t>
  </si>
  <si>
    <t>1.6.5</t>
  </si>
  <si>
    <t>1.6.6</t>
  </si>
  <si>
    <t>1.6.7</t>
  </si>
  <si>
    <t>1.6.8</t>
  </si>
  <si>
    <t>1.6.9</t>
  </si>
  <si>
    <t>1.6.10</t>
  </si>
  <si>
    <t>Comprovar, visualmente ou por meio de registros e entrevista, que foram feitas manutenções e limpeza nas máquinas, nos equipamentos e nos utensílios.</t>
  </si>
  <si>
    <t>A água utilizada na higienização e processamento, deve ser livre de coliformes termotolerantes e termossensíveis.</t>
  </si>
  <si>
    <t>Verificar se há a análise microbiológica anual da água utilizada, conforme Portaria nº 2.914, de 12 de dezembro de 2011.</t>
  </si>
  <si>
    <t xml:space="preserve">As instalações de beneficiamento e armazenamento devem ser higienizadas periodicamente. </t>
  </si>
  <si>
    <t>Verificar visualmente, por registros ou notas fiscais e entrevista. No caso de hortaliças que têm colheita contínua, o processo deve ser realizado, no mínimo, a cada 3 (três) meses. Constatar ausência de vetores, pragas e animais domésticos.</t>
  </si>
  <si>
    <t>As partes colhidas das hortaliças devem ser adequadamente higienizados.</t>
  </si>
  <si>
    <t>Comprovar, visualmente e por meio de registros, a separação dos frutos ou folhas ou raízes ou tubérculos, coletados no solo e os colhidos na planta até que tenha sido feita a higienização.</t>
  </si>
  <si>
    <t>As partes colhidas das hortaliças devem ser adequadamente armazenadas.</t>
  </si>
  <si>
    <t xml:space="preserve"> Observar se o armazenamento das hortaliças ocorre em local coberto, protegido e que não permita a entrada de animais.</t>
  </si>
  <si>
    <t>Comprovar por registros de compra a utilização de produtos pós-colheita para melhoria visual e da manutenção de qualidade das hortaliças. Constatar se os produtos são registrados conforme legislação vigente.</t>
  </si>
  <si>
    <t>As partes colhidas das hortaliças devem ser devidamente acondicionados em embalagens padronizadas.</t>
  </si>
  <si>
    <t>As partes colhidas das hortaliças devem ser identificados de modo a permitir sua rastreabilidade.</t>
  </si>
  <si>
    <t xml:space="preserve">Verificação visual e de registros. As partes armazenadas devem conter identificação visual que permita a correlação com sua origem. </t>
  </si>
  <si>
    <t>Recomenda-se a classificação das partes colhidas das hortaliças.</t>
  </si>
  <si>
    <t>Entrevista e verificação de procedimentos de colheita e classificação.</t>
  </si>
  <si>
    <t>Câmaras frigorifícas, equipamentos e ambeintes de trabalho devem ser devidamente higienizados.</t>
  </si>
  <si>
    <t>Averiguar a existência de registro atualizado dos serviços de colheita.</t>
  </si>
  <si>
    <t>Registro atualizado de armazenamento /beneficiamento.</t>
  </si>
  <si>
    <t xml:space="preserve">Identificação das hortaliças armazenadas. </t>
  </si>
  <si>
    <t>Identificar visualmente e por meio de registros os lotes, permitindo a correlação com a sua origem.</t>
  </si>
  <si>
    <t>Treinamento em segurança no trabalho.</t>
  </si>
  <si>
    <t xml:space="preserve">Comprovar a existência de certificado ou declaração de conclusão em um treinamento com o tema "Segurança no trabalho". E que este tenha sido realizado por, pelo menos, uma pessoa que trabalha na propriedade.
</t>
  </si>
  <si>
    <t>Os trabalhadores devem ser treinados quanto ao manuseio e higiene das hortas na pós-colheita e treinamento de higiene pessoal.</t>
  </si>
  <si>
    <t>Verificar os registros de treinamento (certificados ou listas de presença).</t>
  </si>
  <si>
    <t>Os operadores de roçadeiras manuais devem ser treinados.</t>
  </si>
  <si>
    <t>Treinamento em sistema de produção de hortaliças.</t>
  </si>
  <si>
    <t>3.8</t>
  </si>
  <si>
    <t>Comprovar a existência de certificado ou declaração de conclusão: "Monitoramento de Pragas e Doenças" ou "Manejo Integrado de Pragas e Doenças" ou outro com grade similar, realizado por, pelo menos, uma pessoa que trabalhe na propriedade, salvo quando há a presença de um Engenheiro Agrônomo.</t>
  </si>
  <si>
    <t>5</t>
  </si>
  <si>
    <t xml:space="preserve">A marca e o selo do Programa Certifica Minas Hortaliças não devem ser usados quando perderem a condição de produto certificado, incluindo casos de suspensão ou cancelamento. </t>
  </si>
  <si>
    <t>5.1</t>
  </si>
  <si>
    <t>5.2</t>
  </si>
  <si>
    <t>Os períodos de carência devem ser obedecidos.</t>
  </si>
  <si>
    <r>
      <t xml:space="preserve">Constatar que todos os canteiros, talhões ou glebas tenham resultados de análise de solo emitido por laboratório, e que a análise química do solo é feita no </t>
    </r>
    <r>
      <rPr>
        <sz val="10"/>
        <color theme="1"/>
        <rFont val="Calibri"/>
        <family val="2"/>
        <scheme val="minor"/>
      </rPr>
      <t xml:space="preserve">mínimo semestralmente. </t>
    </r>
  </si>
  <si>
    <r>
      <t>(Constatar que todos os canteiros, talhões ou glebas tenham resultados de análise de solo emitido por laboratório, e que a análise química do solo é feita no mínimo semestralmente</t>
    </r>
    <r>
      <rPr>
        <sz val="10"/>
        <color indexed="10"/>
        <rFont val="Calibri"/>
        <family val="2"/>
        <scheme val="minor"/>
      </rPr>
      <t xml:space="preserve"> </t>
    </r>
    <r>
      <rPr>
        <sz val="10"/>
        <color indexed="8"/>
        <rFont val="Calibri"/>
        <family val="2"/>
        <scheme val="minor"/>
      </rPr>
      <t>ou de</t>
    </r>
    <r>
      <rPr>
        <sz val="10"/>
        <color indexed="10"/>
        <rFont val="Calibri"/>
        <family val="2"/>
        <scheme val="minor"/>
      </rPr>
      <t xml:space="preserve"> </t>
    </r>
    <r>
      <rPr>
        <sz val="10"/>
        <color indexed="8"/>
        <rFont val="Calibri"/>
        <family val="2"/>
        <scheme val="minor"/>
      </rPr>
      <t>acordo com a cultura.)</t>
    </r>
  </si>
  <si>
    <r>
      <t>Constatar visualmente, por registro</t>
    </r>
    <r>
      <rPr>
        <sz val="10"/>
        <color indexed="8"/>
        <rFont val="Calibri"/>
        <family val="2"/>
        <scheme val="minor"/>
      </rPr>
      <t xml:space="preserve"> e/ou entrevista, que são adotadas pelo menos uma das seguintes práticas:</t>
    </r>
    <r>
      <rPr>
        <sz val="10"/>
        <rFont val="Calibri"/>
        <family val="2"/>
        <scheme val="minor"/>
      </rPr>
      <t xml:space="preserve"> plantio direto, cultivo mínimo, plantio em nível, cordões vegetais em contorno, terraços.</t>
    </r>
  </si>
  <si>
    <r>
      <t xml:space="preserve">Constatar visualmente </t>
    </r>
    <r>
      <rPr>
        <sz val="10"/>
        <color indexed="8"/>
        <rFont val="Calibri"/>
        <family val="2"/>
        <scheme val="minor"/>
      </rPr>
      <t>e/ou</t>
    </r>
    <r>
      <rPr>
        <sz val="10"/>
        <rFont val="Calibri"/>
        <family val="2"/>
        <scheme val="minor"/>
      </rPr>
      <t xml:space="preserve"> entrevista existência de registr</t>
    </r>
    <r>
      <rPr>
        <sz val="10"/>
        <color indexed="8"/>
        <rFont val="Calibri"/>
        <family val="2"/>
        <scheme val="minor"/>
      </rPr>
      <t>o</t>
    </r>
    <r>
      <rPr>
        <sz val="10"/>
        <rFont val="Calibri"/>
        <family val="2"/>
        <scheme val="minor"/>
      </rPr>
      <t>, de prática adubação verde (plantio de leguminosas e outras) e verificação física do manejo de plantas espontâneas (roçadas periódicas), com a manutenção da cobertura verde do solo.</t>
    </r>
  </si>
  <si>
    <r>
      <rPr>
        <sz val="10"/>
        <rFont val="Calibri"/>
        <family val="2"/>
        <scheme val="minor"/>
      </rPr>
      <t>Comprovar, visualmente e por registros que as embalagens são resistentes ao empilhamento, transporte e armazenamento. Uso de caixas de primeiro uso e/ou caixas plásticas descontaminadas com os respectivos laudos de higienização.</t>
    </r>
    <r>
      <rPr>
        <sz val="10"/>
        <color indexed="8"/>
        <rFont val="Calibri"/>
        <family val="2"/>
        <scheme val="minor"/>
      </rPr>
      <t xml:space="preserve"> </t>
    </r>
  </si>
  <si>
    <r>
      <rPr>
        <sz val="10"/>
        <color indexed="8"/>
        <rFont val="Calibri"/>
        <family val="2"/>
        <scheme val="minor"/>
      </rPr>
      <t xml:space="preserve">Comprovar a existência de registro de armazenamento/beneficiamento </t>
    </r>
    <r>
      <rPr>
        <sz val="10"/>
        <color theme="1"/>
        <rFont val="Calibri"/>
        <family val="2"/>
        <scheme val="minor"/>
      </rPr>
      <t>atualizado com data limite da última colheita.</t>
    </r>
  </si>
  <si>
    <t xml:space="preserve">
Verificação da nota fiscal ou o termo de conformidade.</t>
  </si>
  <si>
    <t>IMPLATAÇÃO DE CULTIVO</t>
  </si>
  <si>
    <t>ÁREA DE CULTIVO</t>
  </si>
  <si>
    <t>Constatar que todos os canteiros, talhões ou glebas tenham resultados de análise de solo emitido por laboratório, e que a análise química do solo é feita anualmente ou de acordo com a cultura.</t>
  </si>
  <si>
    <t>Constatar a existência de no mínimo semestralmente ou de acordo com a cultura (semi-perene), um resultado de análise química de solo.</t>
  </si>
  <si>
    <t>Cultivo mínimo: Trata-se do menor revolvimento do solo para área de cultivo. Plantio direto trata- se do estabelecimento prévio de uma cultura para formação de palhada que servirá de proteção para o cultivo. Plantio em nível trata-se de preparar o solo e plantar de acordo com o nível do terreno. Cordões vegetais trata-se de uma barreira vegetal estabelecida no terreno com a finalidade de minimizar os processos erosivos. O espaçamento dessas barreiras na área dependera da declividade e tipo de solo.</t>
  </si>
  <si>
    <t>MANEJO DE PRAGAS, DOENÇAS E PLANTAS DANINHAS</t>
  </si>
  <si>
    <t>Constatar a existência de registros de recomendações técnicas sobre manejo integrado de pragas, notas fiscais de aquisição de produtos biológicos e/ou receituário agronômico.</t>
  </si>
  <si>
    <t>Verificar fisicamente e nos registros a não utilização dos ingredientes ativos listados na Convenção de Estocolmo e pela Convenção de Roterdã (Lista1).</t>
  </si>
  <si>
    <t>Observar se há sinalizações com placas ou bandeiras indicativas para os períodos de reentrada (período que vai desde a aplicação do produto em que vedada a entrada de pessoas e animais na área aplicada), assim como em entrevista com trabalhadores e verificação de registros.</t>
  </si>
  <si>
    <t>Período de carência desde a aplicação até a colheita ou consumo. Constatar a existência de registro e entrevista com trabalhadores.</t>
  </si>
  <si>
    <t>Armazenamento de agrotóxicos: Local coberto, para uso exclusivo, com dimensões necessárias suficientes para o armazenamento organizado dos produtos e/ou embalagens vazias, com material impermeável nas prateleiras (cimento, plástico, metal, plastificação das prateleiras de madeira, tinta impermeabilizante, etc), piso pavimentado (ex: cimentado, concretado, cerâmica, etc), identificado, arejado, trancado, afastado de residências e fontes de água. Os produtos na forma de pós ou granulados deverão estar acima dos produtos que estão na forma liquida. Todos os produtos não poderão estar em contato direto com o piso. - No caso de armazenamento de agrotóxicos e afins em quantidades até 100 (cem) L ou 100 (cem) Kg, admite-se o uso de armário exclusivo e trancado, de material que não propicie a propagação de chamas. O ambiente deve possuir iluminação adequada, de modo que permita fácil leitura dos rótulos dos produtos, podendo ser natural (telhas translúcidas ou lanternis), artificial (lâmpadas) ou mista.</t>
  </si>
  <si>
    <t>Por meio de verificação visual e entrevista admite-se que as embalagens ocupem o mesmo local dos agrotóxicos, devidamente separadas e identificadas.</t>
  </si>
  <si>
    <t xml:space="preserve">Constatar devolução das embalagens vazias de agrotóxicos por meio de recibos de devolução emitidos pela central e/ou postos de recebimentos. </t>
  </si>
  <si>
    <t>Constatar, visualmente e em registros, que há práticas de Manejo Integrado de Pragas e Doenças (preenchido conforme o anexo 9) em pelo menos 1 (um) talhão da propriedade.</t>
  </si>
  <si>
    <t>IRRIGAÇÃO</t>
  </si>
  <si>
    <t>COLHEITA E PÓS-COLHEITA</t>
  </si>
  <si>
    <t>Verificar visualmente, por registros ou notas fiscais e entrevista. No caso de hortaliças que tem colheita continua o processo deve ser realizado no mínimo a cada 3 (três) meses; Constatar  ausência  de vetores, pragas e animais domésticos.</t>
  </si>
  <si>
    <t xml:space="preserve">Comprovar visualmente e através de registros a separação das hortaliças colhidas no solo e os colhidos na planta, até que tenha sido feito a higienização. Observar se o armazenamento ocorre em local coberto, protegido e que não permita a entrada de animais; </t>
  </si>
  <si>
    <t>Verificar a identificação das hortaliças ou embalagens. As hortaliças são embaladas de forma que seja possível a sua rastreabilidade. (deixar esse tópico somente aqui) a INC 02 MAPA/ANVISA /2018 Resolução de Diretoria Colegiada-RDC nº 259 de 20 de setembro de 2002 - Regulamento Técnico sobre Rotulagem de Alimentos Embalados da ANVISA (http://portal.anvisa.gov.br/legislacao#/visualizar/26993)</t>
  </si>
  <si>
    <t>A classificação deve ser relacionada com os normativos do MAPA, conforme link http://www.agricultura.gov.br/vegetal/qualidade-seguranca-alimentos-bebidas/alimentos/legislacao . Recomenda-se utilizar o Programa Brasileiro de Modernização da Horticultura ou outros mecanismos de classificação de frutas, conforme link http://www.hortibrasil.org.br/index.php/2016-06-02-10-49-06</t>
  </si>
  <si>
    <t>Comprovar  a existência de registro de armazenamento e beneficiamento atualizado com data limite da última colheita.</t>
  </si>
  <si>
    <t>Comprovar da existência de certificado ou declaração de conclusão em um treinamento com tema Segurança no Trabalho. E que este tenha sido realizado por  pelo menos uma pessoa que trabalhe na propriedade.</t>
  </si>
  <si>
    <t>Deve ser apresentado o custo de produção de pelo menos um talhão.</t>
  </si>
  <si>
    <t>Deve ser observado o recebimento e tratamento de reclamações no período de 1 ano, ou desde a última auditoria.</t>
  </si>
  <si>
    <r>
      <rPr>
        <sz val="12"/>
        <rFont val="Calibri"/>
        <family val="2"/>
        <scheme val="minor"/>
      </rPr>
      <t xml:space="preserve">Classe 1: à irrigação de hortaliças que são consumidas cruas e de frutas que se desenvolvam rentes ao solo e que sejam ingeridas cruas sem remoção de película; Classe 2: à irrigação de hortaliças, plantas frutíferas e de parques, jardins, campos de esporte e lazer, com os quais o público possa vir a ter contato direto; </t>
    </r>
    <r>
      <rPr>
        <b/>
        <u/>
        <sz val="12"/>
        <color rgb="FF7030A0"/>
        <rFont val="Calibri"/>
        <family val="2"/>
        <scheme val="minor"/>
      </rPr>
      <t xml:space="preserve">
</t>
    </r>
  </si>
  <si>
    <r>
      <rPr>
        <sz val="12"/>
        <rFont val="Calibri"/>
        <family val="2"/>
        <scheme val="minor"/>
      </rPr>
      <t>Comprovar, visualmente e por registros que as embalagens são resistentes ao empilhamento, transporte e armazenamento. Uso de caixas de primeiro uso (papelão, madeira) e/ou caixas plásticas descontaminadas com os respectivos laudos de higienização.</t>
    </r>
    <r>
      <rPr>
        <sz val="12"/>
        <color indexed="8"/>
        <rFont val="Calibri"/>
        <family val="2"/>
        <scheme val="minor"/>
      </rPr>
      <t xml:space="preserve"> </t>
    </r>
  </si>
  <si>
    <r>
      <t xml:space="preserve">O selo do </t>
    </r>
    <r>
      <rPr>
        <b/>
        <sz val="12"/>
        <color indexed="10"/>
        <rFont val="Calibri"/>
        <family val="2"/>
        <scheme val="minor"/>
      </rPr>
      <t>Certifica Minas Hortaliças</t>
    </r>
    <r>
      <rPr>
        <sz val="12"/>
        <rFont val="Calibri"/>
        <family val="2"/>
        <scheme val="minor"/>
      </rPr>
      <t xml:space="preserve"> deve ser empregado nos produtos certificados e embalagens. A logomarca pode ser utilizada em placas, murais, outdoors e letreiros da propriedade certificada. Marcas institucionais devem ser aplicadas somente com autorização documental.</t>
    </r>
  </si>
  <si>
    <t>NORMAS                                                                                                                                                                                                                                                                                                                                                                             Normas Certifica Minas: CÓDIGO NÚCLEO (itens A.1 a E.2) e NORMAS HORTALIÇAS (itens 1.1 a 5.2)</t>
  </si>
</sst>
</file>

<file path=xl/styles.xml><?xml version="1.0" encoding="utf-8"?>
<styleSheet xmlns="http://schemas.openxmlformats.org/spreadsheetml/2006/main">
  <numFmts count="2">
    <numFmt numFmtId="43" formatCode="_-* #,##0.00_-;\-* #,##0.00_-;_-* &quot;-&quot;??_-;_-@_-"/>
    <numFmt numFmtId="164" formatCode="0.0"/>
  </numFmts>
  <fonts count="38">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9"/>
      <color indexed="81"/>
      <name val="Tahoma"/>
      <family val="2"/>
    </font>
    <font>
      <b/>
      <sz val="9"/>
      <color indexed="81"/>
      <name val="Tahoma"/>
      <family val="2"/>
    </font>
    <font>
      <sz val="10"/>
      <name val="Calibri"/>
      <family val="2"/>
      <scheme val="minor"/>
    </font>
    <font>
      <sz val="10"/>
      <color theme="0"/>
      <name val="Calibri"/>
      <family val="2"/>
      <scheme val="minor"/>
    </font>
    <font>
      <sz val="9"/>
      <color indexed="81"/>
      <name val="Segoe UI"/>
      <family val="2"/>
    </font>
    <font>
      <b/>
      <sz val="9"/>
      <color indexed="81"/>
      <name val="Segoe UI"/>
      <family val="2"/>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sz val="11"/>
      <color rgb="FFFF0000"/>
      <name val="Calibri"/>
      <family val="2"/>
      <scheme val="minor"/>
    </font>
    <font>
      <b/>
      <i/>
      <sz val="14"/>
      <color theme="1"/>
      <name val="Calibri"/>
      <family val="2"/>
      <scheme val="minor"/>
    </font>
    <font>
      <b/>
      <i/>
      <u/>
      <sz val="14"/>
      <color theme="1"/>
      <name val="Calibri"/>
      <family val="2"/>
      <scheme val="minor"/>
    </font>
    <font>
      <sz val="11"/>
      <color rgb="FF000000"/>
      <name val="Calibri"/>
      <family val="2"/>
      <scheme val="minor"/>
    </font>
    <font>
      <b/>
      <sz val="11"/>
      <color rgb="FF000000"/>
      <name val="Calibri"/>
      <family val="2"/>
      <scheme val="minor"/>
    </font>
    <font>
      <b/>
      <i/>
      <u/>
      <sz val="14"/>
      <color rgb="FF000000"/>
      <name val="Calibri"/>
      <family val="2"/>
      <scheme val="minor"/>
    </font>
    <font>
      <u/>
      <sz val="11"/>
      <color theme="1"/>
      <name val="Calibri"/>
      <family val="2"/>
      <scheme val="minor"/>
    </font>
    <font>
      <sz val="11"/>
      <color rgb="FF000000"/>
      <name val="Symbol"/>
      <family val="1"/>
      <charset val="2"/>
    </font>
    <font>
      <sz val="7"/>
      <color rgb="FF000000"/>
      <name val="Times New Roman"/>
      <family val="1"/>
    </font>
    <font>
      <u/>
      <sz val="11"/>
      <color rgb="FF000000"/>
      <name val="Calibri"/>
      <family val="2"/>
      <scheme val="minor"/>
    </font>
    <font>
      <b/>
      <sz val="11"/>
      <color rgb="FFFF0000"/>
      <name val="Calibri"/>
      <family val="2"/>
      <scheme val="minor"/>
    </font>
    <font>
      <b/>
      <u/>
      <sz val="14"/>
      <color rgb="FF000000"/>
      <name val="Calibri"/>
      <family val="2"/>
      <scheme val="minor"/>
    </font>
    <font>
      <b/>
      <sz val="9"/>
      <color theme="1"/>
      <name val="Calibri"/>
      <family val="2"/>
      <scheme val="minor"/>
    </font>
    <font>
      <sz val="12"/>
      <name val="Calibri"/>
      <family val="2"/>
      <scheme val="minor"/>
    </font>
    <font>
      <sz val="12"/>
      <color theme="1"/>
      <name val="Calibri"/>
      <family val="2"/>
      <scheme val="minor"/>
    </font>
    <font>
      <sz val="12"/>
      <color indexed="8"/>
      <name val="Calibri"/>
      <family val="2"/>
      <scheme val="minor"/>
    </font>
    <font>
      <sz val="10"/>
      <color indexed="10"/>
      <name val="Calibri"/>
      <family val="2"/>
      <scheme val="minor"/>
    </font>
    <font>
      <b/>
      <u/>
      <sz val="12"/>
      <color rgb="FF7030A0"/>
      <name val="Calibri"/>
      <family val="2"/>
      <scheme val="minor"/>
    </font>
    <font>
      <b/>
      <sz val="12"/>
      <color indexed="1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
      <patternFill patternType="solid">
        <fgColor rgb="FF00B050"/>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6">
    <xf numFmtId="0" fontId="0" fillId="0" borderId="0"/>
    <xf numFmtId="0" fontId="3" fillId="0" borderId="0" applyNumberForma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2" fillId="0" borderId="14" applyBorder="0">
      <alignment horizontal="left" vertical="center" wrapText="1"/>
      <protection locked="0"/>
    </xf>
    <xf numFmtId="43" fontId="2" fillId="0" borderId="14" applyBorder="0">
      <alignment horizontal="left" vertical="center" wrapText="1"/>
      <protection locked="0"/>
    </xf>
  </cellStyleXfs>
  <cellXfs count="241">
    <xf numFmtId="0" fontId="0" fillId="0" borderId="0" xfId="0"/>
    <xf numFmtId="0" fontId="1" fillId="0" borderId="5"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0" xfId="0" applyFont="1" applyAlignment="1"/>
    <xf numFmtId="0" fontId="1" fillId="0" borderId="0" xfId="0" applyFont="1" applyProtection="1">
      <protection locked="0"/>
    </xf>
    <xf numFmtId="0" fontId="1" fillId="0" borderId="0" xfId="0" applyFont="1" applyAlignment="1" applyProtection="1">
      <alignment horizontal="center" vertical="center"/>
      <protection locked="0"/>
    </xf>
    <xf numFmtId="164" fontId="1" fillId="0" borderId="0" xfId="0" applyNumberFormat="1" applyFont="1" applyProtection="1">
      <protection locked="0"/>
    </xf>
    <xf numFmtId="49" fontId="10" fillId="2" borderId="5" xfId="0" applyNumberFormat="1" applyFont="1" applyFill="1" applyBorder="1" applyAlignment="1" applyProtection="1">
      <alignment horizontal="center" vertical="center" wrapText="1"/>
      <protection locked="0"/>
    </xf>
    <xf numFmtId="164" fontId="1"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2" fillId="0" borderId="16" xfId="0" applyFont="1" applyBorder="1" applyAlignment="1" applyProtection="1">
      <alignment horizontal="left" vertical="top" wrapText="1"/>
      <protection locked="0"/>
    </xf>
    <xf numFmtId="0" fontId="10" fillId="7" borderId="20" xfId="0" applyFont="1" applyFill="1" applyBorder="1" applyAlignment="1" applyProtection="1">
      <alignment horizontal="center" vertical="center"/>
    </xf>
    <xf numFmtId="0" fontId="10" fillId="6" borderId="14" xfId="0" applyFont="1" applyFill="1" applyBorder="1" applyAlignment="1" applyProtection="1">
      <alignment horizontal="center" vertical="center"/>
    </xf>
    <xf numFmtId="0" fontId="10" fillId="8" borderId="14" xfId="0" applyFont="1" applyFill="1" applyBorder="1" applyAlignment="1" applyProtection="1">
      <alignment horizontal="center" vertical="center"/>
    </xf>
    <xf numFmtId="0" fontId="10" fillId="6" borderId="11"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49" fontId="2" fillId="0" borderId="17" xfId="0" applyNumberFormat="1" applyFont="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10" fillId="3" borderId="6" xfId="0" applyFont="1" applyFill="1" applyBorder="1" applyAlignment="1" applyProtection="1">
      <alignment horizontal="center" vertical="center" shrinkToFit="1"/>
    </xf>
    <xf numFmtId="49" fontId="10" fillId="16" borderId="5" xfId="0" applyNumberFormat="1" applyFont="1" applyFill="1" applyBorder="1" applyAlignment="1" applyProtection="1">
      <alignment horizontal="center" vertical="center" wrapText="1"/>
    </xf>
    <xf numFmtId="49" fontId="10" fillId="16" borderId="3" xfId="0" applyNumberFormat="1" applyFont="1" applyFill="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2" fillId="0" borderId="5" xfId="0" applyFont="1" applyFill="1" applyBorder="1" applyAlignment="1" applyProtection="1">
      <alignment horizontal="center" vertical="center" wrapText="1" shrinkToFit="1"/>
    </xf>
    <xf numFmtId="0" fontId="6" fillId="0" borderId="5"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shrinkToFit="1"/>
    </xf>
    <xf numFmtId="49" fontId="10" fillId="16" borderId="6" xfId="0" applyNumberFormat="1" applyFont="1" applyFill="1" applyBorder="1" applyAlignment="1" applyProtection="1">
      <alignment horizontal="center" vertical="center" wrapText="1"/>
    </xf>
    <xf numFmtId="49" fontId="10" fillId="16" borderId="4" xfId="0" applyNumberFormat="1" applyFont="1" applyFill="1" applyBorder="1" applyAlignment="1" applyProtection="1">
      <alignment horizontal="center" vertical="center" wrapText="1"/>
    </xf>
    <xf numFmtId="49" fontId="10" fillId="2" borderId="5"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xf numFmtId="49" fontId="6" fillId="5" borderId="5" xfId="0" applyNumberFormat="1" applyFont="1" applyFill="1" applyBorder="1" applyAlignment="1" applyProtection="1">
      <alignment horizontal="center" vertical="center" wrapText="1"/>
    </xf>
    <xf numFmtId="49" fontId="10" fillId="16" borderId="13" xfId="0" applyNumberFormat="1"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49" fontId="6" fillId="6" borderId="10" xfId="0" applyNumberFormat="1" applyFont="1" applyFill="1" applyBorder="1" applyAlignment="1" applyProtection="1">
      <alignment horizontal="center" vertical="center" wrapText="1"/>
    </xf>
    <xf numFmtId="49" fontId="6" fillId="6" borderId="5" xfId="0" applyNumberFormat="1"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shrinkToFit="1"/>
    </xf>
    <xf numFmtId="0" fontId="1" fillId="2"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wrapText="1" shrinkToFit="1"/>
    </xf>
    <xf numFmtId="49" fontId="10" fillId="14" borderId="14" xfId="0" applyNumberFormat="1" applyFont="1" applyFill="1" applyBorder="1" applyAlignment="1" applyProtection="1">
      <alignment horizontal="center" vertical="center" wrapText="1"/>
    </xf>
    <xf numFmtId="49" fontId="10" fillId="7" borderId="10" xfId="0" applyNumberFormat="1" applyFont="1" applyFill="1" applyBorder="1" applyAlignment="1" applyProtection="1">
      <alignment horizontal="center" vertical="center" wrapText="1"/>
    </xf>
    <xf numFmtId="49" fontId="10" fillId="8" borderId="5" xfId="0" applyNumberFormat="1" applyFont="1" applyFill="1" applyBorder="1" applyAlignment="1" applyProtection="1">
      <alignment horizontal="center" vertical="center" wrapText="1"/>
    </xf>
    <xf numFmtId="49" fontId="10" fillId="8" borderId="10" xfId="0" applyNumberFormat="1" applyFont="1" applyFill="1" applyBorder="1" applyAlignment="1" applyProtection="1">
      <alignment horizontal="center" vertical="center" wrapText="1"/>
    </xf>
    <xf numFmtId="49" fontId="10" fillId="7" borderId="5" xfId="0" applyNumberFormat="1" applyFont="1" applyFill="1" applyBorder="1" applyAlignment="1" applyProtection="1">
      <alignment horizontal="center" vertical="center" wrapText="1"/>
    </xf>
    <xf numFmtId="49" fontId="10" fillId="9" borderId="5" xfId="0" applyNumberFormat="1" applyFont="1" applyFill="1" applyBorder="1" applyAlignment="1" applyProtection="1">
      <alignment horizontal="center" vertical="center" wrapText="1"/>
    </xf>
    <xf numFmtId="49" fontId="10" fillId="10" borderId="5" xfId="0" applyNumberFormat="1" applyFont="1" applyFill="1" applyBorder="1" applyAlignment="1" applyProtection="1">
      <alignment horizontal="center" vertical="center" wrapText="1"/>
    </xf>
    <xf numFmtId="49" fontId="10" fillId="11" borderId="5" xfId="0" applyNumberFormat="1" applyFont="1" applyFill="1" applyBorder="1" applyAlignment="1" applyProtection="1">
      <alignment horizontal="center" vertical="center" wrapText="1"/>
    </xf>
    <xf numFmtId="49" fontId="10" fillId="12" borderId="5" xfId="0" applyNumberFormat="1"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xf>
    <xf numFmtId="49" fontId="10" fillId="13" borderId="5" xfId="0" applyNumberFormat="1" applyFont="1" applyFill="1" applyBorder="1" applyAlignment="1" applyProtection="1">
      <alignment horizontal="center" vertical="center" wrapText="1"/>
    </xf>
    <xf numFmtId="0" fontId="2" fillId="0" borderId="0" xfId="0" applyFont="1" applyProtection="1">
      <protection locked="0"/>
    </xf>
    <xf numFmtId="0" fontId="20"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0" fillId="0" borderId="0" xfId="0" applyAlignment="1">
      <alignment horizontal="justify" vertical="center"/>
    </xf>
    <xf numFmtId="0" fontId="22" fillId="0" borderId="0" xfId="0" applyFont="1" applyAlignment="1">
      <alignment horizontal="justify" vertical="center"/>
    </xf>
    <xf numFmtId="0" fontId="24" fillId="0" borderId="0" xfId="0" applyFont="1" applyAlignment="1">
      <alignment vertical="center"/>
    </xf>
    <xf numFmtId="0" fontId="24" fillId="0" borderId="0" xfId="0" applyFont="1" applyAlignment="1">
      <alignment horizontal="justify" vertical="center"/>
    </xf>
    <xf numFmtId="0" fontId="3" fillId="0" borderId="0" xfId="1" applyAlignment="1">
      <alignment horizontal="justify" vertical="center"/>
    </xf>
    <xf numFmtId="0" fontId="23" fillId="0" borderId="0" xfId="0" applyFont="1" applyAlignment="1">
      <alignment vertical="center"/>
    </xf>
    <xf numFmtId="0" fontId="21"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horizontal="left" vertical="center" indent="5"/>
    </xf>
    <xf numFmtId="0" fontId="22" fillId="0" borderId="0" xfId="0" applyFont="1" applyAlignment="1">
      <alignment horizontal="left" vertical="center" indent="5"/>
    </xf>
    <xf numFmtId="0" fontId="0" fillId="0" borderId="0" xfId="0" applyAlignment="1">
      <alignment horizontal="left" vertical="center" indent="5"/>
    </xf>
    <xf numFmtId="0" fontId="19" fillId="0" borderId="0" xfId="0" applyFont="1" applyAlignment="1">
      <alignment horizontal="left" vertical="center" indent="5"/>
    </xf>
    <xf numFmtId="0" fontId="22" fillId="0" borderId="0" xfId="0" applyFont="1" applyAlignment="1">
      <alignment vertical="center"/>
    </xf>
    <xf numFmtId="0" fontId="13" fillId="0" borderId="0" xfId="0" applyFont="1" applyAlignment="1">
      <alignment vertical="center"/>
    </xf>
    <xf numFmtId="0" fontId="28"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center" vertical="center"/>
    </xf>
    <xf numFmtId="0" fontId="23" fillId="0" borderId="0" xfId="0" applyFont="1" applyAlignment="1">
      <alignment horizontal="left" vertical="center" indent="5"/>
    </xf>
    <xf numFmtId="0" fontId="30" fillId="0" borderId="0" xfId="0" applyFont="1" applyAlignment="1">
      <alignment horizontal="center" vertical="center"/>
    </xf>
    <xf numFmtId="0" fontId="29" fillId="0" borderId="0" xfId="0" applyFont="1" applyAlignment="1">
      <alignment horizontal="justify" vertical="center"/>
    </xf>
    <xf numFmtId="0" fontId="6" fillId="0" borderId="15" xfId="0" applyFont="1" applyBorder="1" applyAlignment="1">
      <alignment vertical="center" wrapText="1"/>
    </xf>
    <xf numFmtId="49" fontId="6" fillId="7" borderId="15" xfId="0" applyNumberFormat="1" applyFont="1" applyFill="1" applyBorder="1" applyAlignment="1" applyProtection="1">
      <alignment horizontal="center" vertical="center" wrapText="1"/>
    </xf>
    <xf numFmtId="49" fontId="6" fillId="8" borderId="15" xfId="0" applyNumberFormat="1" applyFont="1" applyFill="1" applyBorder="1" applyAlignment="1" applyProtection="1">
      <alignment horizontal="center" vertical="center" wrapText="1"/>
    </xf>
    <xf numFmtId="49" fontId="6" fillId="9" borderId="15" xfId="0" applyNumberFormat="1" applyFont="1" applyFill="1" applyBorder="1" applyAlignment="1" applyProtection="1">
      <alignment horizontal="center" vertical="center" wrapText="1"/>
    </xf>
    <xf numFmtId="49" fontId="6" fillId="10" borderId="15" xfId="0" applyNumberFormat="1" applyFont="1" applyFill="1" applyBorder="1" applyAlignment="1" applyProtection="1">
      <alignment horizontal="center" vertical="center" wrapText="1"/>
    </xf>
    <xf numFmtId="49" fontId="6" fillId="14" borderId="15" xfId="0" applyNumberFormat="1" applyFont="1" applyFill="1" applyBorder="1" applyAlignment="1" applyProtection="1">
      <alignment horizontal="center" vertical="center" wrapText="1"/>
    </xf>
    <xf numFmtId="49" fontId="6" fillId="11" borderId="15" xfId="0" applyNumberFormat="1" applyFont="1" applyFill="1" applyBorder="1" applyAlignment="1" applyProtection="1">
      <alignment horizontal="center" vertical="center" wrapText="1"/>
    </xf>
    <xf numFmtId="0" fontId="16" fillId="0" borderId="15" xfId="0" applyFont="1" applyBorder="1" applyAlignment="1">
      <alignment vertical="center" wrapText="1"/>
    </xf>
    <xf numFmtId="49" fontId="6" fillId="13" borderId="15" xfId="0" applyNumberFormat="1" applyFont="1" applyFill="1" applyBorder="1" applyAlignment="1" applyProtection="1">
      <alignment horizontal="center" vertical="center" wrapText="1"/>
    </xf>
    <xf numFmtId="49" fontId="6" fillId="12" borderId="15" xfId="0" applyNumberFormat="1" applyFont="1" applyFill="1" applyBorder="1" applyAlignment="1" applyProtection="1">
      <alignment horizontal="center" vertical="center" wrapText="1"/>
    </xf>
    <xf numFmtId="0" fontId="6" fillId="4" borderId="15" xfId="0" applyFont="1" applyFill="1" applyBorder="1" applyAlignment="1">
      <alignment horizontal="center" vertical="center"/>
    </xf>
    <xf numFmtId="0" fontId="7" fillId="0" borderId="13" xfId="0" applyFont="1" applyFill="1" applyBorder="1" applyAlignment="1" applyProtection="1">
      <alignment horizontal="center" vertical="center" wrapText="1" shrinkToFit="1"/>
    </xf>
    <xf numFmtId="49" fontId="10" fillId="13" borderId="15" xfId="0" applyNumberFormat="1" applyFont="1" applyFill="1" applyBorder="1" applyAlignment="1" applyProtection="1">
      <alignment horizontal="center" vertical="center" wrapText="1"/>
    </xf>
    <xf numFmtId="0" fontId="10" fillId="4" borderId="15" xfId="0" applyFont="1" applyFill="1" applyBorder="1" applyAlignment="1" applyProtection="1">
      <alignment horizontal="center" vertical="center"/>
    </xf>
    <xf numFmtId="0" fontId="7" fillId="0" borderId="15" xfId="0" applyFont="1" applyFill="1" applyBorder="1" applyAlignment="1" applyProtection="1">
      <alignment horizontal="center" vertical="center" wrapText="1" shrinkToFit="1"/>
    </xf>
    <xf numFmtId="0" fontId="2" fillId="0" borderId="18" xfId="0" applyFont="1" applyBorder="1" applyAlignment="1" applyProtection="1">
      <alignment horizontal="left" vertical="top" wrapText="1"/>
      <protection locked="0"/>
    </xf>
    <xf numFmtId="0" fontId="1" fillId="0" borderId="0" xfId="0" applyFont="1" applyAlignment="1" applyProtection="1">
      <protection locked="0"/>
    </xf>
    <xf numFmtId="0" fontId="2" fillId="0" borderId="9" xfId="0" applyFont="1" applyFill="1" applyBorder="1" applyAlignment="1" applyProtection="1">
      <alignment vertical="top" wrapText="1"/>
      <protection locked="0"/>
    </xf>
    <xf numFmtId="0" fontId="2" fillId="0" borderId="18"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18" xfId="0" applyFont="1" applyFill="1" applyBorder="1" applyAlignment="1" applyProtection="1">
      <alignment horizontal="left" vertical="center" wrapText="1"/>
      <protection locked="0"/>
    </xf>
    <xf numFmtId="0" fontId="31" fillId="0" borderId="16" xfId="0" applyFont="1" applyBorder="1" applyAlignment="1" applyProtection="1">
      <alignment horizontal="left" vertical="top"/>
      <protection locked="0"/>
    </xf>
    <xf numFmtId="0" fontId="31" fillId="0" borderId="15" xfId="0" applyFont="1" applyBorder="1" applyAlignment="1" applyProtection="1">
      <alignment horizontal="left" vertical="top"/>
      <protection locked="0"/>
    </xf>
    <xf numFmtId="0" fontId="2" fillId="0" borderId="16" xfId="0" applyFont="1" applyFill="1" applyBorder="1" applyAlignment="1" applyProtection="1">
      <alignment horizontal="left" vertical="center" wrapText="1"/>
      <protection locked="0"/>
    </xf>
    <xf numFmtId="0" fontId="2" fillId="0" borderId="10" xfId="0" applyFont="1" applyFill="1" applyBorder="1" applyAlignment="1" applyProtection="1">
      <alignment vertical="top" wrapText="1"/>
      <protection locked="0"/>
    </xf>
    <xf numFmtId="0" fontId="2" fillId="0" borderId="18" xfId="0" applyFont="1" applyBorder="1" applyAlignment="1" applyProtection="1">
      <alignment horizontal="left" vertical="center"/>
      <protection locked="0"/>
    </xf>
    <xf numFmtId="0" fontId="2" fillId="0" borderId="9" xfId="0" applyFont="1" applyBorder="1" applyAlignment="1" applyProtection="1">
      <alignment horizontal="left" vertical="top"/>
      <protection locked="0"/>
    </xf>
    <xf numFmtId="0" fontId="2" fillId="0" borderId="17"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17" xfId="0" applyFont="1" applyBorder="1" applyAlignment="1" applyProtection="1">
      <alignment horizontal="left" vertical="top"/>
      <protection locked="0"/>
    </xf>
    <xf numFmtId="0" fontId="31" fillId="0" borderId="18" xfId="0" applyFont="1" applyBorder="1" applyAlignment="1" applyProtection="1">
      <alignment horizontal="left" vertical="top"/>
      <protection locked="0"/>
    </xf>
    <xf numFmtId="0" fontId="31" fillId="0" borderId="17" xfId="0" applyFont="1" applyBorder="1" applyAlignment="1" applyProtection="1">
      <alignment horizontal="left" vertical="center"/>
      <protection locked="0"/>
    </xf>
    <xf numFmtId="0" fontId="31" fillId="0" borderId="0" xfId="0" applyFont="1" applyBorder="1" applyAlignment="1" applyProtection="1">
      <alignment horizontal="left" vertical="top"/>
      <protection locked="0"/>
    </xf>
    <xf numFmtId="0" fontId="31" fillId="0" borderId="13" xfId="0" applyFont="1" applyBorder="1" applyAlignment="1" applyProtection="1">
      <alignment horizontal="left" vertical="top" shrinkToFit="1"/>
      <protection locked="0"/>
    </xf>
    <xf numFmtId="0" fontId="2" fillId="0" borderId="9" xfId="0" applyFont="1" applyBorder="1" applyAlignment="1" applyProtection="1">
      <alignment horizontal="left" vertical="top" shrinkToFit="1"/>
      <protection locked="0"/>
    </xf>
    <xf numFmtId="0" fontId="2" fillId="0" borderId="10" xfId="0" applyFont="1" applyBorder="1" applyAlignment="1" applyProtection="1">
      <alignment horizontal="left" vertical="top"/>
      <protection locked="0"/>
    </xf>
    <xf numFmtId="0" fontId="2" fillId="0" borderId="11" xfId="0" applyFont="1" applyFill="1" applyBorder="1" applyAlignment="1" applyProtection="1">
      <alignment horizontal="center" vertical="center" wrapText="1" shrinkToFit="1"/>
    </xf>
    <xf numFmtId="0" fontId="6" fillId="0" borderId="16" xfId="0" applyFont="1" applyBorder="1" applyAlignment="1">
      <alignment horizontal="center" vertical="center" wrapText="1"/>
    </xf>
    <xf numFmtId="0" fontId="1" fillId="0" borderId="16" xfId="0" applyFont="1" applyFill="1" applyBorder="1" applyAlignment="1" applyProtection="1">
      <alignment horizontal="center" vertical="center"/>
      <protection locked="0"/>
    </xf>
    <xf numFmtId="0" fontId="6" fillId="0" borderId="10" xfId="0" applyFont="1" applyBorder="1" applyAlignment="1">
      <alignment horizontal="center" vertical="center" wrapText="1"/>
    </xf>
    <xf numFmtId="0" fontId="6" fillId="0" borderId="10" xfId="0" applyFont="1" applyFill="1" applyBorder="1" applyAlignment="1" applyProtection="1">
      <alignment horizontal="center" vertical="center" wrapText="1" shrinkToFit="1"/>
      <protection locked="0"/>
    </xf>
    <xf numFmtId="0" fontId="10" fillId="4" borderId="16"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49" fontId="10" fillId="16" borderId="9" xfId="0" applyNumberFormat="1"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shrinkToFit="1"/>
      <protection locked="0"/>
    </xf>
    <xf numFmtId="0" fontId="6" fillId="0" borderId="17" xfId="0" applyFont="1" applyFill="1" applyBorder="1" applyAlignment="1" applyProtection="1">
      <alignment horizontal="center" vertical="center" wrapText="1" shrinkToFit="1"/>
      <protection locked="0"/>
    </xf>
    <xf numFmtId="0" fontId="6" fillId="0" borderId="5"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shrinkToFit="1"/>
      <protection locked="0"/>
    </xf>
    <xf numFmtId="0" fontId="7" fillId="0" borderId="9" xfId="0" applyFont="1" applyFill="1" applyBorder="1" applyAlignment="1" applyProtection="1">
      <alignment horizontal="center" vertical="center" wrapText="1" shrinkToFit="1"/>
    </xf>
    <xf numFmtId="49" fontId="6" fillId="6" borderId="15" xfId="0" applyNumberFormat="1" applyFont="1" applyFill="1" applyBorder="1" applyAlignment="1" applyProtection="1">
      <alignment horizontal="center" vertical="center" wrapText="1"/>
    </xf>
    <xf numFmtId="49" fontId="6" fillId="0" borderId="15" xfId="0" applyNumberFormat="1" applyFont="1" applyFill="1" applyBorder="1" applyAlignment="1" applyProtection="1">
      <alignment horizontal="center" vertical="center" wrapText="1"/>
    </xf>
    <xf numFmtId="0" fontId="32" fillId="0" borderId="15" xfId="0" applyFont="1" applyBorder="1" applyAlignment="1">
      <alignment horizontal="center" vertical="center" wrapText="1"/>
    </xf>
    <xf numFmtId="0" fontId="32" fillId="0" borderId="15" xfId="0" applyFont="1" applyFill="1" applyBorder="1" applyAlignment="1">
      <alignment horizontal="center" vertical="center" wrapText="1"/>
    </xf>
    <xf numFmtId="0" fontId="33" fillId="0" borderId="15" xfId="0" applyFont="1" applyBorder="1" applyAlignment="1">
      <alignment horizontal="center" vertical="center" wrapText="1"/>
    </xf>
    <xf numFmtId="0" fontId="32" fillId="0" borderId="15" xfId="0" applyFont="1" applyFill="1" applyBorder="1" applyAlignment="1">
      <alignment horizontal="center" vertical="top" wrapTex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Fill="1" applyBorder="1" applyAlignment="1">
      <alignment horizontal="center" vertical="center" wrapText="1"/>
    </xf>
    <xf numFmtId="0" fontId="6" fillId="0" borderId="15" xfId="0" applyFont="1" applyBorder="1" applyAlignment="1">
      <alignment horizontal="center" vertical="center"/>
    </xf>
    <xf numFmtId="0" fontId="1" fillId="0" borderId="15" xfId="0" applyFont="1" applyBorder="1" applyAlignment="1">
      <alignment horizontal="center" vertical="center" wrapText="1"/>
    </xf>
    <xf numFmtId="0" fontId="6" fillId="0" borderId="15" xfId="0" applyFont="1" applyFill="1" applyBorder="1" applyAlignment="1">
      <alignment horizontal="center" vertical="top" wrapText="1"/>
    </xf>
    <xf numFmtId="0" fontId="0" fillId="0" borderId="0" xfId="0" applyFont="1"/>
    <xf numFmtId="0" fontId="0" fillId="0" borderId="0" xfId="0" applyFont="1" applyFill="1"/>
    <xf numFmtId="49" fontId="15" fillId="2" borderId="15" xfId="0" applyNumberFormat="1" applyFont="1" applyFill="1" applyBorder="1" applyAlignment="1" applyProtection="1">
      <alignment horizontal="center" vertical="center" wrapText="1"/>
    </xf>
    <xf numFmtId="49" fontId="15" fillId="4" borderId="15" xfId="0" applyNumberFormat="1" applyFont="1" applyFill="1" applyBorder="1" applyAlignment="1" applyProtection="1">
      <alignment horizontal="center" vertical="center" wrapText="1"/>
    </xf>
    <xf numFmtId="49" fontId="15" fillId="18" borderId="15" xfId="0" applyNumberFormat="1" applyFont="1" applyFill="1" applyBorder="1" applyAlignment="1" applyProtection="1">
      <alignment horizontal="center" vertical="center" wrapText="1"/>
    </xf>
    <xf numFmtId="49" fontId="15" fillId="19" borderId="15" xfId="0" applyNumberFormat="1" applyFont="1" applyFill="1" applyBorder="1" applyAlignment="1" applyProtection="1">
      <alignment horizontal="center" vertical="center" wrapText="1"/>
    </xf>
    <xf numFmtId="0" fontId="36" fillId="0" borderId="15" xfId="0" applyFont="1" applyFill="1" applyBorder="1" applyAlignment="1">
      <alignment horizontal="center" vertical="top" wrapText="1"/>
    </xf>
    <xf numFmtId="49" fontId="15" fillId="16" borderId="11" xfId="0" applyNumberFormat="1" applyFont="1" applyFill="1" applyBorder="1" applyAlignment="1" applyProtection="1">
      <alignment horizontal="center" vertical="center" wrapText="1"/>
    </xf>
    <xf numFmtId="0" fontId="15" fillId="2" borderId="11" xfId="0" applyFont="1" applyFill="1" applyBorder="1" applyAlignment="1">
      <alignment horizontal="center" vertical="center"/>
    </xf>
    <xf numFmtId="0" fontId="14" fillId="4" borderId="0" xfId="0" applyFont="1" applyFill="1" applyAlignment="1">
      <alignment horizontal="center"/>
    </xf>
    <xf numFmtId="0" fontId="15" fillId="18" borderId="15" xfId="0" applyFont="1" applyFill="1" applyBorder="1" applyAlignment="1">
      <alignment horizontal="center" vertical="center" wrapText="1"/>
    </xf>
    <xf numFmtId="0" fontId="1" fillId="0" borderId="11" xfId="0" applyFont="1" applyFill="1" applyBorder="1" applyAlignment="1" applyProtection="1">
      <alignment horizontal="center" vertical="center" wrapText="1" shrinkToFit="1"/>
      <protection locked="0"/>
    </xf>
    <xf numFmtId="0" fontId="1" fillId="0" borderId="12" xfId="0" applyFont="1" applyFill="1" applyBorder="1" applyAlignment="1" applyProtection="1">
      <alignment horizontal="center" vertical="center" wrapText="1" shrinkToFit="1"/>
      <protection locked="0"/>
    </xf>
    <xf numFmtId="49" fontId="10" fillId="16" borderId="11" xfId="0" applyNumberFormat="1" applyFont="1" applyFill="1" applyBorder="1" applyAlignment="1" applyProtection="1">
      <alignment horizontal="center" vertical="center" wrapText="1"/>
    </xf>
    <xf numFmtId="49" fontId="10" fillId="16" borderId="12" xfId="0" applyNumberFormat="1"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shrinkToFit="1"/>
      <protection locked="0"/>
    </xf>
    <xf numFmtId="0" fontId="2" fillId="0" borderId="14" xfId="3" applyNumberFormat="1" applyFont="1" applyFill="1" applyBorder="1" applyAlignment="1" applyProtection="1">
      <alignment horizontal="left" vertical="center" wrapText="1"/>
      <protection locked="0"/>
    </xf>
    <xf numFmtId="0" fontId="2" fillId="0" borderId="18" xfId="3" applyNumberFormat="1" applyFont="1" applyFill="1" applyBorder="1" applyAlignment="1" applyProtection="1">
      <alignment horizontal="left" vertical="center" wrapText="1"/>
      <protection locked="0"/>
    </xf>
    <xf numFmtId="0" fontId="2" fillId="15" borderId="20" xfId="0" applyFont="1" applyFill="1" applyBorder="1" applyAlignment="1" applyProtection="1">
      <alignment horizontal="center" vertical="center" wrapText="1"/>
    </xf>
    <xf numFmtId="0" fontId="2" fillId="15" borderId="0" xfId="0" applyFont="1" applyFill="1" applyBorder="1" applyAlignment="1" applyProtection="1">
      <alignment horizontal="center" vertical="center" wrapText="1"/>
    </xf>
    <xf numFmtId="0" fontId="2" fillId="15" borderId="19" xfId="0" applyFont="1" applyFill="1" applyBorder="1" applyAlignment="1" applyProtection="1">
      <alignment horizontal="center" vertical="center" wrapText="1"/>
    </xf>
    <xf numFmtId="0" fontId="2" fillId="0" borderId="14"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14"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1" fillId="0" borderId="20" xfId="0" applyNumberFormat="1" applyFont="1" applyBorder="1" applyAlignment="1" applyProtection="1">
      <alignment vertical="center" wrapText="1"/>
      <protection locked="0"/>
    </xf>
    <xf numFmtId="0" fontId="1" fillId="0" borderId="0" xfId="0" applyNumberFormat="1" applyFont="1" applyBorder="1" applyAlignment="1" applyProtection="1">
      <alignment vertical="center" wrapText="1"/>
      <protection locked="0"/>
    </xf>
    <xf numFmtId="0" fontId="1" fillId="0" borderId="19" xfId="0" applyNumberFormat="1" applyFont="1" applyBorder="1" applyAlignment="1" applyProtection="1">
      <alignment vertical="center" wrapText="1"/>
      <protection locked="0"/>
    </xf>
    <xf numFmtId="0" fontId="2" fillId="15" borderId="14" xfId="0" applyFont="1" applyFill="1" applyBorder="1" applyAlignment="1" applyProtection="1">
      <alignment horizontal="center" vertical="center"/>
    </xf>
    <xf numFmtId="0" fontId="2" fillId="15" borderId="21" xfId="0" applyFont="1" applyFill="1" applyBorder="1" applyAlignment="1" applyProtection="1">
      <alignment horizontal="center" vertical="center"/>
    </xf>
    <xf numFmtId="0" fontId="2" fillId="15" borderId="18" xfId="0" applyFont="1" applyFill="1" applyBorder="1" applyAlignment="1" applyProtection="1">
      <alignment horizontal="center" vertical="center"/>
    </xf>
    <xf numFmtId="0" fontId="1" fillId="0" borderId="11" xfId="0" applyNumberFormat="1" applyFont="1" applyBorder="1" applyAlignment="1" applyProtection="1">
      <alignment horizontal="justify" vertical="center" wrapText="1"/>
      <protection locked="0"/>
    </xf>
    <xf numFmtId="0" fontId="1" fillId="0" borderId="12" xfId="0" applyNumberFormat="1" applyFont="1" applyBorder="1" applyAlignment="1" applyProtection="1">
      <alignment horizontal="justify" vertical="center" wrapText="1"/>
      <protection locked="0"/>
    </xf>
    <xf numFmtId="0" fontId="1" fillId="0" borderId="13" xfId="0" applyNumberFormat="1" applyFont="1" applyBorder="1" applyAlignment="1" applyProtection="1">
      <alignment horizontal="justify" vertical="center" wrapText="1"/>
      <protection locked="0"/>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wrapText="1" shrinkToFit="1"/>
    </xf>
    <xf numFmtId="0" fontId="10" fillId="15" borderId="12" xfId="0" applyFont="1" applyFill="1" applyBorder="1" applyAlignment="1" applyProtection="1">
      <alignment horizontal="center" vertical="center" wrapText="1" shrinkToFit="1"/>
    </xf>
    <xf numFmtId="0" fontId="10" fillId="15" borderId="13" xfId="0" applyFont="1" applyFill="1" applyBorder="1" applyAlignment="1" applyProtection="1">
      <alignment horizontal="center" vertical="center" wrapText="1" shrinkToFit="1"/>
    </xf>
    <xf numFmtId="0" fontId="2" fillId="0" borderId="7" xfId="0" applyFont="1" applyFill="1" applyBorder="1" applyAlignment="1" applyProtection="1">
      <alignment vertical="top" wrapText="1"/>
      <protection locked="0"/>
    </xf>
    <xf numFmtId="0" fontId="2" fillId="0" borderId="9" xfId="0" applyFont="1" applyFill="1" applyBorder="1" applyAlignment="1" applyProtection="1">
      <alignment vertical="top" wrapText="1"/>
      <protection locked="0"/>
    </xf>
    <xf numFmtId="0" fontId="2" fillId="0" borderId="20"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2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15" borderId="7" xfId="0" applyNumberFormat="1" applyFont="1" applyFill="1" applyBorder="1" applyAlignment="1" applyProtection="1">
      <alignment horizontal="center" vertical="center" wrapText="1"/>
    </xf>
    <xf numFmtId="0" fontId="2" fillId="15" borderId="8" xfId="0" applyNumberFormat="1" applyFont="1" applyFill="1" applyBorder="1" applyAlignment="1" applyProtection="1">
      <alignment horizontal="center" vertical="center" wrapText="1"/>
    </xf>
    <xf numFmtId="0" fontId="2" fillId="15" borderId="9" xfId="0" applyNumberFormat="1" applyFont="1" applyFill="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9" fontId="14" fillId="0" borderId="16" xfId="2" applyFont="1" applyBorder="1" applyAlignment="1" applyProtection="1">
      <alignment horizontal="center" vertical="center"/>
    </xf>
    <xf numFmtId="9" fontId="14" fillId="0" borderId="17" xfId="2" applyFont="1" applyBorder="1" applyAlignment="1" applyProtection="1">
      <alignment horizontal="center" vertical="center"/>
    </xf>
    <xf numFmtId="9" fontId="14" fillId="0" borderId="10" xfId="2" applyFont="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8" fillId="0" borderId="14"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5" fillId="17" borderId="14" xfId="0" applyNumberFormat="1" applyFont="1" applyFill="1" applyBorder="1" applyAlignment="1" applyProtection="1">
      <alignment horizontal="center" vertical="center" wrapText="1"/>
    </xf>
    <xf numFmtId="0" fontId="15" fillId="17" borderId="18" xfId="0" applyNumberFormat="1" applyFont="1" applyFill="1" applyBorder="1" applyAlignment="1" applyProtection="1">
      <alignment horizontal="center" vertical="center" wrapText="1"/>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5" fillId="17" borderId="1" xfId="0" applyFont="1" applyFill="1" applyBorder="1" applyAlignment="1" applyProtection="1">
      <alignment horizontal="center" vertical="center" wrapText="1"/>
      <protection locked="0"/>
    </xf>
    <xf numFmtId="0" fontId="15" fillId="17" borderId="2" xfId="0" applyFont="1" applyFill="1" applyBorder="1" applyAlignment="1" applyProtection="1">
      <alignment horizontal="center" vertical="center" wrapText="1"/>
      <protection locked="0"/>
    </xf>
    <xf numFmtId="0" fontId="15" fillId="17" borderId="3" xfId="0" applyFont="1" applyFill="1" applyBorder="1" applyAlignment="1" applyProtection="1">
      <alignment horizontal="center" vertical="center" wrapText="1"/>
      <protection locked="0"/>
    </xf>
    <xf numFmtId="0" fontId="31" fillId="0" borderId="11" xfId="0" applyFont="1" applyBorder="1" applyAlignment="1" applyProtection="1">
      <alignment horizontal="left" vertical="top"/>
      <protection locked="0"/>
    </xf>
    <xf numFmtId="0" fontId="31" fillId="0" borderId="13" xfId="0" applyFont="1" applyBorder="1" applyAlignment="1" applyProtection="1">
      <alignment horizontal="left" vertical="top"/>
      <protection locked="0"/>
    </xf>
    <xf numFmtId="0" fontId="31" fillId="0" borderId="0" xfId="0" applyFont="1" applyBorder="1" applyAlignment="1" applyProtection="1">
      <alignment horizontal="left" vertical="center"/>
      <protection locked="0"/>
    </xf>
    <xf numFmtId="0" fontId="31" fillId="0" borderId="19" xfId="0" applyFont="1" applyBorder="1" applyAlignment="1" applyProtection="1">
      <alignment horizontal="left" vertical="center"/>
      <protection locked="0"/>
    </xf>
    <xf numFmtId="0" fontId="2" fillId="15" borderId="7" xfId="0" applyFont="1" applyFill="1" applyBorder="1" applyAlignment="1" applyProtection="1">
      <alignment horizontal="center" vertical="center"/>
    </xf>
    <xf numFmtId="0" fontId="2" fillId="15" borderId="8" xfId="0" applyFont="1" applyFill="1" applyBorder="1" applyAlignment="1" applyProtection="1">
      <alignment horizontal="center" vertical="center"/>
    </xf>
    <xf numFmtId="0" fontId="2" fillId="15" borderId="9" xfId="0" applyFont="1" applyFill="1" applyBorder="1" applyAlignment="1" applyProtection="1">
      <alignment horizontal="center" vertical="center"/>
    </xf>
    <xf numFmtId="0" fontId="31" fillId="0" borderId="14" xfId="0" applyFont="1" applyBorder="1" applyAlignment="1" applyProtection="1">
      <alignment horizontal="left" vertical="top"/>
      <protection locked="0"/>
    </xf>
    <xf numFmtId="0" fontId="31" fillId="0" borderId="18"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13" fillId="5" borderId="14" xfId="0" applyFont="1" applyFill="1" applyBorder="1" applyAlignment="1" applyProtection="1">
      <alignment horizontal="center"/>
    </xf>
    <xf numFmtId="0" fontId="13" fillId="5" borderId="21" xfId="0" applyFont="1" applyFill="1" applyBorder="1" applyAlignment="1" applyProtection="1">
      <alignment horizontal="center"/>
    </xf>
    <xf numFmtId="0" fontId="13" fillId="5" borderId="18" xfId="0" applyFont="1" applyFill="1" applyBorder="1" applyAlignment="1" applyProtection="1">
      <alignment horizontal="center"/>
    </xf>
    <xf numFmtId="0" fontId="2" fillId="2" borderId="11" xfId="0" applyFont="1" applyFill="1" applyBorder="1" applyAlignment="1" applyProtection="1">
      <alignment horizontal="center" vertical="center" wrapText="1" shrinkToFit="1"/>
    </xf>
    <xf numFmtId="0" fontId="2" fillId="2" borderId="12" xfId="0" applyFont="1" applyFill="1" applyBorder="1" applyAlignment="1" applyProtection="1">
      <alignment horizontal="center" vertical="center" wrapText="1" shrinkToFit="1"/>
    </xf>
    <xf numFmtId="0" fontId="2" fillId="2" borderId="13" xfId="0" applyFont="1" applyFill="1" applyBorder="1" applyAlignment="1" applyProtection="1">
      <alignment horizontal="center" vertical="center" wrapText="1" shrinkToFit="1"/>
    </xf>
    <xf numFmtId="0" fontId="2" fillId="0" borderId="11" xfId="0" applyFont="1" applyFill="1" applyBorder="1" applyAlignment="1" applyProtection="1">
      <alignment horizontal="left" vertical="center" wrapText="1" shrinkToFit="1"/>
      <protection locked="0"/>
    </xf>
    <xf numFmtId="0" fontId="2" fillId="0" borderId="12" xfId="0" applyFont="1" applyFill="1" applyBorder="1" applyAlignment="1" applyProtection="1">
      <alignment horizontal="left" vertical="center" wrapText="1" shrinkToFit="1"/>
      <protection locked="0"/>
    </xf>
    <xf numFmtId="0" fontId="2" fillId="0" borderId="13" xfId="0" applyFont="1" applyFill="1" applyBorder="1" applyAlignment="1" applyProtection="1">
      <alignment horizontal="left" vertical="center" wrapText="1" shrinkToFit="1"/>
      <protection locked="0"/>
    </xf>
    <xf numFmtId="49" fontId="10" fillId="16" borderId="11" xfId="0" applyNumberFormat="1" applyFont="1" applyFill="1" applyBorder="1" applyAlignment="1" applyProtection="1">
      <alignment horizontal="center" vertical="center" wrapText="1"/>
      <protection locked="0"/>
    </xf>
    <xf numFmtId="49" fontId="10" fillId="16" borderId="12"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left" vertical="center" wrapText="1" indent="1" shrinkToFit="1"/>
      <protection locked="0"/>
    </xf>
    <xf numFmtId="0" fontId="1" fillId="0" borderId="12" xfId="0" applyFont="1" applyFill="1" applyBorder="1" applyAlignment="1" applyProtection="1">
      <alignment horizontal="left" vertical="center" wrapText="1" indent="1" shrinkToFit="1"/>
      <protection locked="0"/>
    </xf>
    <xf numFmtId="0" fontId="1" fillId="0" borderId="13" xfId="0" applyFont="1" applyFill="1" applyBorder="1" applyAlignment="1" applyProtection="1">
      <alignment horizontal="left" vertical="center" wrapText="1" indent="1" shrinkToFit="1"/>
      <protection locked="0"/>
    </xf>
    <xf numFmtId="0" fontId="2" fillId="0" borderId="11" xfId="0" applyFont="1" applyFill="1" applyBorder="1" applyAlignment="1" applyProtection="1">
      <alignment horizontal="center" vertical="center" wrapText="1" shrinkToFit="1"/>
      <protection locked="0"/>
    </xf>
    <xf numFmtId="0" fontId="2" fillId="0" borderId="12" xfId="0" applyFont="1" applyFill="1" applyBorder="1" applyAlignment="1" applyProtection="1">
      <alignment horizontal="center" vertical="center" wrapText="1" shrinkToFit="1"/>
      <protection locked="0"/>
    </xf>
    <xf numFmtId="0" fontId="2" fillId="0" borderId="13" xfId="0" applyFont="1" applyFill="1" applyBorder="1" applyAlignment="1" applyProtection="1">
      <alignment horizontal="center" vertical="center" wrapText="1" shrinkToFit="1"/>
      <protection locked="0"/>
    </xf>
    <xf numFmtId="0" fontId="2" fillId="2" borderId="8" xfId="0" applyFont="1" applyFill="1" applyBorder="1" applyAlignment="1" applyProtection="1">
      <alignment horizontal="center" vertical="center" wrapText="1" shrinkToFit="1"/>
    </xf>
    <xf numFmtId="0" fontId="2" fillId="2" borderId="9" xfId="0" applyFont="1" applyFill="1" applyBorder="1" applyAlignment="1" applyProtection="1">
      <alignment horizontal="center" vertical="center" wrapText="1" shrinkToFit="1"/>
    </xf>
  </cellXfs>
  <cellStyles count="6">
    <cellStyle name="Estilo 1" xfId="4"/>
    <cellStyle name="Estilo 2" xfId="5"/>
    <cellStyle name="Hyperlink" xfId="1" builtinId="8"/>
    <cellStyle name="Normal" xfId="0" builtinId="0"/>
    <cellStyle name="Porcentagem" xfId="2" builtinId="5"/>
    <cellStyle name="Separador de milhares"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39818</xdr:rowOff>
    </xdr:from>
    <xdr:to>
      <xdr:col>1</xdr:col>
      <xdr:colOff>1033829</xdr:colOff>
      <xdr:row>0</xdr:row>
      <xdr:rowOff>905516</xdr:rowOff>
    </xdr:to>
    <xdr:pic>
      <xdr:nvPicPr>
        <xdr:cNvPr id="4" name="Imagem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t="12749" r="23273" b="15615"/>
        <a:stretch/>
      </xdr:blipFill>
      <xdr:spPr>
        <a:xfrm>
          <a:off x="0" y="39818"/>
          <a:ext cx="1644550" cy="865698"/>
        </a:xfrm>
        <a:prstGeom prst="rect">
          <a:avLst/>
        </a:prstGeom>
      </xdr:spPr>
    </xdr:pic>
    <xdr:clientData/>
  </xdr:twoCellAnchor>
  <xdr:twoCellAnchor editAs="oneCell">
    <xdr:from>
      <xdr:col>3</xdr:col>
      <xdr:colOff>155450</xdr:colOff>
      <xdr:row>0</xdr:row>
      <xdr:rowOff>257735</xdr:rowOff>
    </xdr:from>
    <xdr:to>
      <xdr:col>3</xdr:col>
      <xdr:colOff>1314597</xdr:colOff>
      <xdr:row>0</xdr:row>
      <xdr:rowOff>691777</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486524" y="257735"/>
          <a:ext cx="1159147" cy="434042"/>
        </a:xfrm>
        <a:prstGeom prst="rect">
          <a:avLst/>
        </a:prstGeom>
      </xdr:spPr>
    </xdr:pic>
    <xdr:clientData/>
  </xdr:twoCellAnchor>
  <xdr:twoCellAnchor editAs="oneCell">
    <xdr:from>
      <xdr:col>2</xdr:col>
      <xdr:colOff>257176</xdr:colOff>
      <xdr:row>0</xdr:row>
      <xdr:rowOff>47627</xdr:rowOff>
    </xdr:from>
    <xdr:to>
      <xdr:col>2</xdr:col>
      <xdr:colOff>1181100</xdr:colOff>
      <xdr:row>0</xdr:row>
      <xdr:rowOff>934847</xdr:rowOff>
    </xdr:to>
    <xdr:pic>
      <xdr:nvPicPr>
        <xdr:cNvPr id="5" name="Imagem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305051" y="47627"/>
          <a:ext cx="923924" cy="8872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91</xdr:row>
      <xdr:rowOff>933450</xdr:rowOff>
    </xdr:from>
    <xdr:to>
      <xdr:col>2</xdr:col>
      <xdr:colOff>0</xdr:colOff>
      <xdr:row>92</xdr:row>
      <xdr:rowOff>0</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809750" y="30137100"/>
          <a:ext cx="0" cy="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523875</xdr:colOff>
      <xdr:row>80</xdr:row>
      <xdr:rowOff>895350</xdr:rowOff>
    </xdr:from>
    <xdr:to>
      <xdr:col>1</xdr:col>
      <xdr:colOff>609600</xdr:colOff>
      <xdr:row>80</xdr:row>
      <xdr:rowOff>2819400</xdr:rowOff>
    </xdr:to>
    <xdr:pic>
      <xdr:nvPicPr>
        <xdr:cNvPr id="4" name="Imagem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33475" y="19564350"/>
          <a:ext cx="5334000" cy="19240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eioambiente.mg.gov.br/" TargetMode="External"/></Relationships>
</file>

<file path=xl/worksheets/sheet1.xml><?xml version="1.0" encoding="utf-8"?>
<worksheet xmlns="http://schemas.openxmlformats.org/spreadsheetml/2006/main" xmlns:r="http://schemas.openxmlformats.org/officeDocument/2006/relationships">
  <dimension ref="A1:R267"/>
  <sheetViews>
    <sheetView tabSelected="1" view="pageBreakPreview" zoomScaleNormal="130" zoomScaleSheetLayoutView="100" workbookViewId="0">
      <selection activeCell="N1" sqref="N1"/>
    </sheetView>
  </sheetViews>
  <sheetFormatPr defaultColWidth="9.140625" defaultRowHeight="12.75"/>
  <cols>
    <col min="1" max="1" width="8.5703125" style="53" customWidth="1"/>
    <col min="2" max="2" width="22.140625" style="4" customWidth="1"/>
    <col min="3" max="3" width="30.140625" style="4" customWidth="1"/>
    <col min="4" max="4" width="23" style="4" customWidth="1"/>
    <col min="5" max="5" width="9.140625" style="4" hidden="1" customWidth="1"/>
    <col min="6" max="7" width="9.140625" style="5" hidden="1" customWidth="1"/>
    <col min="8" max="8" width="5.7109375" style="5" hidden="1" customWidth="1"/>
    <col min="9" max="9" width="2.7109375" style="4" hidden="1" customWidth="1"/>
    <col min="10" max="12" width="9.140625" style="4" hidden="1" customWidth="1"/>
    <col min="13" max="15" width="9.140625" style="4" customWidth="1"/>
    <col min="16" max="17" width="9.140625" style="4"/>
    <col min="18" max="18" width="19.5703125" style="4" customWidth="1"/>
    <col min="19" max="16384" width="9.140625" style="4"/>
  </cols>
  <sheetData>
    <row r="1" spans="1:8" ht="77.25" customHeight="1">
      <c r="A1" s="222"/>
      <c r="B1" s="223"/>
      <c r="C1" s="223"/>
      <c r="D1" s="224"/>
    </row>
    <row r="2" spans="1:8" ht="15.75" customHeight="1">
      <c r="A2" s="156" t="s">
        <v>25</v>
      </c>
      <c r="B2" s="157"/>
      <c r="C2" s="101" t="s">
        <v>29</v>
      </c>
      <c r="D2" s="98" t="s">
        <v>26</v>
      </c>
    </row>
    <row r="3" spans="1:8" ht="24" customHeight="1">
      <c r="A3" s="182"/>
      <c r="B3" s="183"/>
      <c r="C3" s="102"/>
      <c r="D3" s="94"/>
    </row>
    <row r="4" spans="1:8" ht="30.75" customHeight="1">
      <c r="A4" s="158" t="s">
        <v>13</v>
      </c>
      <c r="B4" s="159"/>
      <c r="C4" s="159"/>
      <c r="D4" s="160"/>
    </row>
    <row r="5" spans="1:8" s="93" customFormat="1" ht="18" customHeight="1">
      <c r="A5" s="164" t="s">
        <v>212</v>
      </c>
      <c r="B5" s="165"/>
      <c r="C5" s="166"/>
      <c r="D5" s="103" t="s">
        <v>15</v>
      </c>
      <c r="F5" s="5"/>
      <c r="G5" s="5"/>
      <c r="H5" s="5"/>
    </row>
    <row r="6" spans="1:8" s="93" customFormat="1" ht="24.95" customHeight="1">
      <c r="A6" s="184"/>
      <c r="B6" s="185"/>
      <c r="C6" s="186"/>
      <c r="D6" s="97"/>
      <c r="F6" s="5"/>
      <c r="G6" s="5"/>
      <c r="H6" s="5"/>
    </row>
    <row r="7" spans="1:8" ht="17.100000000000001" customHeight="1">
      <c r="A7" s="161" t="s">
        <v>203</v>
      </c>
      <c r="B7" s="162"/>
      <c r="C7" s="162"/>
      <c r="D7" s="163"/>
    </row>
    <row r="8" spans="1:8" ht="24.95" customHeight="1">
      <c r="A8" s="187"/>
      <c r="B8" s="188"/>
      <c r="C8" s="188"/>
      <c r="D8" s="189"/>
    </row>
    <row r="9" spans="1:8" ht="17.100000000000001" customHeight="1">
      <c r="A9" s="161" t="s">
        <v>16</v>
      </c>
      <c r="B9" s="162"/>
      <c r="C9" s="162"/>
      <c r="D9" s="92" t="s">
        <v>273</v>
      </c>
    </row>
    <row r="10" spans="1:8" ht="24.95" customHeight="1">
      <c r="A10" s="187"/>
      <c r="B10" s="188"/>
      <c r="C10" s="188"/>
      <c r="D10" s="106"/>
    </row>
    <row r="11" spans="1:8" ht="17.100000000000001" customHeight="1">
      <c r="A11" s="161" t="s">
        <v>10</v>
      </c>
      <c r="B11" s="163"/>
      <c r="C11" s="10" t="s">
        <v>11</v>
      </c>
      <c r="D11" s="95" t="s">
        <v>14</v>
      </c>
    </row>
    <row r="12" spans="1:8" ht="24.95" customHeight="1">
      <c r="A12" s="187"/>
      <c r="B12" s="189"/>
      <c r="C12" s="105"/>
      <c r="D12" s="97"/>
    </row>
    <row r="13" spans="1:8" ht="17.100000000000001" customHeight="1">
      <c r="A13" s="161" t="s">
        <v>12</v>
      </c>
      <c r="B13" s="162"/>
      <c r="C13" s="162"/>
      <c r="D13" s="163"/>
    </row>
    <row r="14" spans="1:8" ht="24.95" customHeight="1">
      <c r="A14" s="187"/>
      <c r="B14" s="188"/>
      <c r="C14" s="188"/>
      <c r="D14" s="189"/>
    </row>
    <row r="15" spans="1:8" ht="17.100000000000001" customHeight="1">
      <c r="A15" s="161" t="s">
        <v>17</v>
      </c>
      <c r="B15" s="162"/>
      <c r="C15" s="162"/>
      <c r="D15" s="163"/>
    </row>
    <row r="16" spans="1:8" ht="58.5" customHeight="1">
      <c r="A16" s="205"/>
      <c r="B16" s="206"/>
      <c r="C16" s="206"/>
      <c r="D16" s="207"/>
    </row>
    <row r="17" spans="1:9" ht="30" customHeight="1">
      <c r="A17" s="190" t="s">
        <v>206</v>
      </c>
      <c r="B17" s="191"/>
      <c r="C17" s="191"/>
      <c r="D17" s="192"/>
    </row>
    <row r="18" spans="1:9" ht="30.75" customHeight="1">
      <c r="A18" s="199" t="s">
        <v>207</v>
      </c>
      <c r="B18" s="200"/>
      <c r="C18" s="15" t="s">
        <v>202</v>
      </c>
      <c r="D18" s="16" t="s">
        <v>204</v>
      </c>
    </row>
    <row r="19" spans="1:9" ht="38.25" customHeight="1">
      <c r="A19" s="11"/>
      <c r="B19" s="12" t="s">
        <v>193</v>
      </c>
      <c r="C19" s="193" t="s">
        <v>278</v>
      </c>
      <c r="D19" s="196">
        <f>F263/100</f>
        <v>1</v>
      </c>
      <c r="E19" s="6"/>
      <c r="F19" s="5" t="s">
        <v>224</v>
      </c>
    </row>
    <row r="20" spans="1:9" ht="38.25" customHeight="1">
      <c r="A20" s="13"/>
      <c r="B20" s="12" t="s">
        <v>194</v>
      </c>
      <c r="C20" s="194"/>
      <c r="D20" s="197"/>
      <c r="F20" s="208">
        <f>SUM(F37,F46,F64,F66,F74,F89,F102,F109,F114,F116,F118,F120,F122,F124,F128,F142,F156,F158,F160,F179,F181,F183,F185,F187,F189,F191,F193,F195,F197,F215,F219,F226,F228,F230,F237,F243,F245)</f>
        <v>37</v>
      </c>
      <c r="G20" s="209"/>
      <c r="H20" s="209"/>
      <c r="I20" s="210"/>
    </row>
    <row r="21" spans="1:9" ht="80.25" customHeight="1">
      <c r="A21" s="42"/>
      <c r="B21" s="14" t="s">
        <v>195</v>
      </c>
      <c r="C21" s="195"/>
      <c r="D21" s="198"/>
    </row>
    <row r="22" spans="1:9" ht="27.75" customHeight="1">
      <c r="A22" s="201" t="s">
        <v>205</v>
      </c>
      <c r="B22" s="202"/>
      <c r="C22" s="203" t="str">
        <f>IF(F20&lt;37,"HÁ ITENS OBRIGATÓRIOS NÃO CUMPRIDOS!","ITENS OBRIGATÓRIOS CUMPRIDOS")</f>
        <v>ITENS OBRIGATÓRIOS CUMPRIDOS</v>
      </c>
      <c r="D22" s="204"/>
    </row>
    <row r="23" spans="1:9" ht="17.100000000000001" customHeight="1">
      <c r="A23" s="211" t="s">
        <v>18</v>
      </c>
      <c r="B23" s="212"/>
      <c r="C23" s="100" t="s">
        <v>276</v>
      </c>
      <c r="D23" s="111" t="s">
        <v>277</v>
      </c>
    </row>
    <row r="24" spans="1:9" ht="24.95" customHeight="1">
      <c r="A24" s="220"/>
      <c r="B24" s="221"/>
      <c r="C24" s="113"/>
      <c r="D24" s="112"/>
    </row>
    <row r="25" spans="1:9" ht="17.100000000000001" customHeight="1">
      <c r="A25" s="213" t="s">
        <v>19</v>
      </c>
      <c r="B25" s="214"/>
      <c r="C25" s="109" t="s">
        <v>276</v>
      </c>
      <c r="D25" s="110" t="s">
        <v>277</v>
      </c>
    </row>
    <row r="26" spans="1:9" ht="24.95" customHeight="1">
      <c r="A26" s="185"/>
      <c r="B26" s="186"/>
      <c r="C26" s="107"/>
      <c r="D26" s="96"/>
    </row>
    <row r="27" spans="1:9" ht="17.100000000000001" customHeight="1">
      <c r="A27" s="218" t="s">
        <v>27</v>
      </c>
      <c r="B27" s="219"/>
      <c r="C27" s="99" t="s">
        <v>279</v>
      </c>
      <c r="D27" s="108" t="s">
        <v>277</v>
      </c>
    </row>
    <row r="28" spans="1:9" ht="24.95" customHeight="1">
      <c r="A28" s="220"/>
      <c r="B28" s="221"/>
      <c r="C28" s="113"/>
      <c r="D28" s="104"/>
    </row>
    <row r="29" spans="1:9" ht="29.25" customHeight="1">
      <c r="A29" s="215" t="s">
        <v>20</v>
      </c>
      <c r="B29" s="216"/>
      <c r="C29" s="216"/>
      <c r="D29" s="217"/>
    </row>
    <row r="30" spans="1:9" ht="83.85" customHeight="1">
      <c r="A30" s="167"/>
      <c r="B30" s="168"/>
      <c r="C30" s="168"/>
      <c r="D30" s="169"/>
    </row>
    <row r="31" spans="1:9" ht="29.25" customHeight="1">
      <c r="A31" s="170" t="s">
        <v>28</v>
      </c>
      <c r="B31" s="171"/>
      <c r="C31" s="171"/>
      <c r="D31" s="172"/>
    </row>
    <row r="32" spans="1:9" ht="83.85" customHeight="1">
      <c r="A32" s="173"/>
      <c r="B32" s="174"/>
      <c r="C32" s="174"/>
      <c r="D32" s="175"/>
    </row>
    <row r="33" spans="1:8" ht="30" customHeight="1">
      <c r="A33" s="176" t="s">
        <v>635</v>
      </c>
      <c r="B33" s="177"/>
      <c r="C33" s="177"/>
      <c r="D33" s="178"/>
    </row>
    <row r="34" spans="1:8" ht="27.75" customHeight="1">
      <c r="A34" s="179" t="s">
        <v>201</v>
      </c>
      <c r="B34" s="180"/>
      <c r="C34" s="180"/>
      <c r="D34" s="181"/>
    </row>
    <row r="35" spans="1:8" ht="31.5" customHeight="1">
      <c r="A35" s="17" t="s">
        <v>21</v>
      </c>
      <c r="B35" s="18" t="s">
        <v>0</v>
      </c>
      <c r="C35" s="17" t="s">
        <v>22</v>
      </c>
      <c r="D35" s="19" t="s">
        <v>23</v>
      </c>
    </row>
    <row r="36" spans="1:8" ht="25.5" customHeight="1">
      <c r="A36" s="20" t="s">
        <v>30</v>
      </c>
      <c r="B36" s="153" t="s">
        <v>31</v>
      </c>
      <c r="C36" s="154"/>
      <c r="D36" s="21"/>
    </row>
    <row r="37" spans="1:8" ht="129" customHeight="1">
      <c r="A37" s="43" t="s">
        <v>32</v>
      </c>
      <c r="B37" s="22" t="s">
        <v>33</v>
      </c>
      <c r="C37" s="23" t="s">
        <v>34</v>
      </c>
      <c r="D37" s="2">
        <v>1</v>
      </c>
      <c r="F37" s="5">
        <f>D37</f>
        <v>1</v>
      </c>
      <c r="G37" s="5">
        <v>3</v>
      </c>
      <c r="H37" s="5">
        <f>F37*G37</f>
        <v>3</v>
      </c>
    </row>
    <row r="38" spans="1:8" ht="47.25" customHeight="1">
      <c r="A38" s="24" t="s">
        <v>24</v>
      </c>
      <c r="B38" s="151"/>
      <c r="C38" s="152"/>
      <c r="D38" s="88">
        <f>D37</f>
        <v>1</v>
      </c>
    </row>
    <row r="39" spans="1:8" ht="76.5" customHeight="1">
      <c r="A39" s="44" t="s">
        <v>35</v>
      </c>
      <c r="B39" s="25" t="s">
        <v>36</v>
      </c>
      <c r="C39" s="25" t="s">
        <v>37</v>
      </c>
      <c r="D39" s="1">
        <v>1</v>
      </c>
      <c r="F39" s="5">
        <f>D39</f>
        <v>1</v>
      </c>
      <c r="G39" s="5">
        <v>2</v>
      </c>
      <c r="H39" s="5">
        <f>F39*G39</f>
        <v>2</v>
      </c>
    </row>
    <row r="40" spans="1:8" ht="47.25" customHeight="1">
      <c r="A40" s="26" t="s">
        <v>24</v>
      </c>
      <c r="B40" s="151"/>
      <c r="C40" s="152"/>
      <c r="D40" s="88">
        <f>D39</f>
        <v>1</v>
      </c>
    </row>
    <row r="41" spans="1:8" ht="25.5" customHeight="1">
      <c r="A41" s="20" t="s">
        <v>38</v>
      </c>
      <c r="B41" s="153" t="s">
        <v>39</v>
      </c>
      <c r="C41" s="154"/>
      <c r="D41" s="21"/>
    </row>
    <row r="42" spans="1:8" ht="70.5" customHeight="1">
      <c r="A42" s="45" t="s">
        <v>40</v>
      </c>
      <c r="B42" s="22" t="s">
        <v>41</v>
      </c>
      <c r="C42" s="22" t="s">
        <v>42</v>
      </c>
      <c r="D42" s="2">
        <v>1</v>
      </c>
      <c r="F42" s="5">
        <f>D42</f>
        <v>1</v>
      </c>
      <c r="G42" s="5">
        <v>2</v>
      </c>
      <c r="H42" s="5">
        <f>F42*G42</f>
        <v>2</v>
      </c>
    </row>
    <row r="43" spans="1:8" ht="47.25" customHeight="1">
      <c r="A43" s="24" t="s">
        <v>24</v>
      </c>
      <c r="B43" s="151"/>
      <c r="C43" s="152"/>
      <c r="D43" s="88">
        <f>D42</f>
        <v>1</v>
      </c>
    </row>
    <row r="44" spans="1:8" ht="39.75" customHeight="1">
      <c r="A44" s="44" t="s">
        <v>43</v>
      </c>
      <c r="B44" s="25" t="s">
        <v>44</v>
      </c>
      <c r="C44" s="25" t="s">
        <v>45</v>
      </c>
      <c r="D44" s="1">
        <v>1</v>
      </c>
      <c r="F44" s="5">
        <f>D44</f>
        <v>1</v>
      </c>
      <c r="G44" s="5">
        <v>2</v>
      </c>
      <c r="H44" s="5">
        <f>F44*G44</f>
        <v>2</v>
      </c>
    </row>
    <row r="45" spans="1:8" ht="47.25" customHeight="1">
      <c r="A45" s="24" t="s">
        <v>24</v>
      </c>
      <c r="B45" s="151"/>
      <c r="C45" s="152"/>
      <c r="D45" s="88">
        <f>D44</f>
        <v>1</v>
      </c>
    </row>
    <row r="46" spans="1:8" ht="93.75" customHeight="1">
      <c r="A46" s="46" t="s">
        <v>46</v>
      </c>
      <c r="B46" s="25" t="s">
        <v>47</v>
      </c>
      <c r="C46" s="25" t="s">
        <v>200</v>
      </c>
      <c r="D46" s="1">
        <v>1</v>
      </c>
      <c r="F46" s="5">
        <f>D46</f>
        <v>1</v>
      </c>
      <c r="G46" s="5">
        <v>3</v>
      </c>
      <c r="H46" s="5">
        <f>F46*G46</f>
        <v>3</v>
      </c>
    </row>
    <row r="47" spans="1:8" ht="45.2" customHeight="1">
      <c r="A47" s="26" t="s">
        <v>24</v>
      </c>
      <c r="B47" s="151"/>
      <c r="C47" s="152"/>
      <c r="D47" s="88">
        <f>D46</f>
        <v>1</v>
      </c>
    </row>
    <row r="48" spans="1:8" ht="25.5" customHeight="1">
      <c r="A48" s="27" t="s">
        <v>48</v>
      </c>
      <c r="B48" s="153" t="s">
        <v>49</v>
      </c>
      <c r="C48" s="154"/>
      <c r="D48" s="28"/>
    </row>
    <row r="49" spans="1:18" ht="25.5" customHeight="1">
      <c r="A49" s="29" t="s">
        <v>50</v>
      </c>
      <c r="B49" s="153" t="s">
        <v>51</v>
      </c>
      <c r="C49" s="154"/>
      <c r="D49" s="21"/>
    </row>
    <row r="50" spans="1:18" ht="97.5" customHeight="1">
      <c r="A50" s="45" t="s">
        <v>52</v>
      </c>
      <c r="B50" s="30" t="s">
        <v>53</v>
      </c>
      <c r="C50" s="25" t="s">
        <v>280</v>
      </c>
      <c r="D50" s="2">
        <v>1</v>
      </c>
      <c r="F50" s="5">
        <f>D50</f>
        <v>1</v>
      </c>
      <c r="G50" s="5">
        <v>2</v>
      </c>
      <c r="H50" s="5">
        <f>F50*G50</f>
        <v>2</v>
      </c>
    </row>
    <row r="51" spans="1:18" ht="47.25" customHeight="1">
      <c r="A51" s="24" t="s">
        <v>24</v>
      </c>
      <c r="B51" s="151"/>
      <c r="C51" s="152"/>
      <c r="D51" s="88">
        <f>D50</f>
        <v>1</v>
      </c>
    </row>
    <row r="52" spans="1:18" ht="127.5">
      <c r="A52" s="47" t="s">
        <v>54</v>
      </c>
      <c r="B52" s="31" t="s">
        <v>55</v>
      </c>
      <c r="C52" s="124" t="s">
        <v>214</v>
      </c>
      <c r="D52" s="1">
        <v>1</v>
      </c>
      <c r="F52" s="5">
        <f>D52</f>
        <v>1</v>
      </c>
      <c r="G52" s="5">
        <v>1</v>
      </c>
      <c r="H52" s="5">
        <f>F52*G52</f>
        <v>1</v>
      </c>
      <c r="M52" s="31"/>
    </row>
    <row r="53" spans="1:18" ht="47.25" customHeight="1">
      <c r="A53" s="24" t="s">
        <v>24</v>
      </c>
      <c r="B53" s="151"/>
      <c r="C53" s="152"/>
      <c r="D53" s="88">
        <f>D52</f>
        <v>1</v>
      </c>
      <c r="R53" s="124"/>
    </row>
    <row r="54" spans="1:18" ht="47.25" customHeight="1">
      <c r="A54" s="47" t="s">
        <v>56</v>
      </c>
      <c r="B54" s="31" t="s">
        <v>57</v>
      </c>
      <c r="C54" s="31" t="s">
        <v>58</v>
      </c>
      <c r="D54" s="1">
        <v>1</v>
      </c>
      <c r="F54" s="5">
        <f>D54</f>
        <v>1</v>
      </c>
      <c r="G54" s="5">
        <v>1</v>
      </c>
      <c r="H54" s="5">
        <f>F54*G54</f>
        <v>1</v>
      </c>
    </row>
    <row r="55" spans="1:18" ht="47.25" customHeight="1">
      <c r="A55" s="26" t="s">
        <v>24</v>
      </c>
      <c r="B55" s="151"/>
      <c r="C55" s="152"/>
      <c r="D55" s="88">
        <f>D54</f>
        <v>1</v>
      </c>
    </row>
    <row r="56" spans="1:18" ht="26.25" customHeight="1">
      <c r="A56" s="29" t="s">
        <v>59</v>
      </c>
      <c r="B56" s="153" t="s">
        <v>60</v>
      </c>
      <c r="C56" s="154"/>
      <c r="D56" s="21"/>
    </row>
    <row r="57" spans="1:18" ht="54.75" customHeight="1">
      <c r="A57" s="45" t="s">
        <v>61</v>
      </c>
      <c r="B57" s="22" t="s">
        <v>62</v>
      </c>
      <c r="C57" s="22" t="s">
        <v>63</v>
      </c>
      <c r="D57" s="2">
        <v>1</v>
      </c>
      <c r="F57" s="5">
        <f>D57</f>
        <v>1</v>
      </c>
      <c r="G57" s="5">
        <v>2</v>
      </c>
      <c r="H57" s="5">
        <f>F57*G57</f>
        <v>2</v>
      </c>
    </row>
    <row r="58" spans="1:18" ht="47.25" customHeight="1">
      <c r="A58" s="24" t="s">
        <v>24</v>
      </c>
      <c r="B58" s="151"/>
      <c r="C58" s="152"/>
      <c r="D58" s="88">
        <f>D57</f>
        <v>1</v>
      </c>
    </row>
    <row r="59" spans="1:18" ht="54.75" customHeight="1">
      <c r="A59" s="44" t="s">
        <v>64</v>
      </c>
      <c r="B59" s="25" t="s">
        <v>65</v>
      </c>
      <c r="C59" s="25" t="s">
        <v>66</v>
      </c>
      <c r="D59" s="1">
        <v>1</v>
      </c>
      <c r="F59" s="5">
        <f>D59</f>
        <v>1</v>
      </c>
      <c r="G59" s="5">
        <v>2</v>
      </c>
      <c r="H59" s="5">
        <f>F59*G59</f>
        <v>2</v>
      </c>
    </row>
    <row r="60" spans="1:18" ht="47.25" customHeight="1">
      <c r="A60" s="24" t="s">
        <v>24</v>
      </c>
      <c r="B60" s="151"/>
      <c r="C60" s="152"/>
      <c r="D60" s="88">
        <f>D59</f>
        <v>1</v>
      </c>
    </row>
    <row r="61" spans="1:18" ht="69" customHeight="1">
      <c r="A61" s="44" t="s">
        <v>67</v>
      </c>
      <c r="B61" s="25" t="s">
        <v>68</v>
      </c>
      <c r="C61" s="25" t="s">
        <v>69</v>
      </c>
      <c r="D61" s="1">
        <v>1</v>
      </c>
      <c r="F61" s="5">
        <f>D61</f>
        <v>1</v>
      </c>
      <c r="G61" s="5">
        <v>2</v>
      </c>
      <c r="H61" s="5">
        <f>F61*G61</f>
        <v>2</v>
      </c>
    </row>
    <row r="62" spans="1:18" ht="47.25" customHeight="1">
      <c r="A62" s="26" t="s">
        <v>24</v>
      </c>
      <c r="B62" s="151"/>
      <c r="C62" s="152"/>
      <c r="D62" s="88">
        <f>D61</f>
        <v>1</v>
      </c>
    </row>
    <row r="63" spans="1:18" ht="24.75" customHeight="1">
      <c r="A63" s="7" t="s">
        <v>70</v>
      </c>
      <c r="B63" s="231" t="s">
        <v>71</v>
      </c>
      <c r="C63" s="232"/>
      <c r="D63" s="21"/>
    </row>
    <row r="64" spans="1:18" ht="96" customHeight="1">
      <c r="A64" s="43" t="s">
        <v>72</v>
      </c>
      <c r="B64" s="32" t="s">
        <v>73</v>
      </c>
      <c r="C64" s="32" t="s">
        <v>275</v>
      </c>
      <c r="D64" s="2">
        <v>1</v>
      </c>
      <c r="F64" s="5">
        <f>D64</f>
        <v>1</v>
      </c>
      <c r="G64" s="5">
        <v>3</v>
      </c>
      <c r="H64" s="5">
        <f>F64*G64</f>
        <v>3</v>
      </c>
    </row>
    <row r="65" spans="1:8" ht="47.25" customHeight="1">
      <c r="A65" s="24" t="s">
        <v>24</v>
      </c>
      <c r="B65" s="151"/>
      <c r="C65" s="152"/>
      <c r="D65" s="88">
        <f>D64</f>
        <v>1</v>
      </c>
    </row>
    <row r="66" spans="1:8" ht="50.25" customHeight="1">
      <c r="A66" s="48" t="s">
        <v>74</v>
      </c>
      <c r="B66" s="25" t="s">
        <v>75</v>
      </c>
      <c r="C66" s="25" t="s">
        <v>76</v>
      </c>
      <c r="D66" s="1">
        <v>1</v>
      </c>
      <c r="F66" s="5">
        <f>D66</f>
        <v>1</v>
      </c>
      <c r="G66" s="5">
        <v>3</v>
      </c>
      <c r="H66" s="5">
        <f>F66*G66</f>
        <v>3</v>
      </c>
    </row>
    <row r="67" spans="1:8" ht="47.25" customHeight="1">
      <c r="A67" s="24" t="s">
        <v>24</v>
      </c>
      <c r="B67" s="151"/>
      <c r="C67" s="152"/>
      <c r="D67" s="88">
        <f>D66</f>
        <v>1</v>
      </c>
    </row>
    <row r="68" spans="1:8" ht="51.75" customHeight="1">
      <c r="A68" s="44" t="s">
        <v>77</v>
      </c>
      <c r="B68" s="25" t="s">
        <v>78</v>
      </c>
      <c r="C68" s="25" t="s">
        <v>79</v>
      </c>
      <c r="D68" s="1">
        <v>1</v>
      </c>
      <c r="F68" s="5">
        <f>D68</f>
        <v>1</v>
      </c>
      <c r="G68" s="5">
        <v>2</v>
      </c>
      <c r="H68" s="5">
        <f>F68*G68</f>
        <v>2</v>
      </c>
    </row>
    <row r="69" spans="1:8" ht="47.25" customHeight="1">
      <c r="A69" s="24" t="s">
        <v>24</v>
      </c>
      <c r="B69" s="151"/>
      <c r="C69" s="152"/>
      <c r="D69" s="88">
        <f>D68</f>
        <v>1</v>
      </c>
    </row>
    <row r="70" spans="1:8" ht="91.5" customHeight="1">
      <c r="A70" s="47" t="s">
        <v>80</v>
      </c>
      <c r="B70" s="31" t="s">
        <v>81</v>
      </c>
      <c r="C70" s="31" t="s">
        <v>82</v>
      </c>
      <c r="D70" s="1">
        <v>1</v>
      </c>
      <c r="F70" s="5">
        <f>D70</f>
        <v>1</v>
      </c>
      <c r="G70" s="5">
        <v>1</v>
      </c>
      <c r="H70" s="5">
        <f>F70*G70</f>
        <v>1</v>
      </c>
    </row>
    <row r="71" spans="1:8" ht="47.25" customHeight="1">
      <c r="A71" s="24" t="s">
        <v>24</v>
      </c>
      <c r="B71" s="151"/>
      <c r="C71" s="152"/>
      <c r="D71" s="88">
        <f>D70</f>
        <v>1</v>
      </c>
    </row>
    <row r="72" spans="1:8" ht="91.5" customHeight="1">
      <c r="A72" s="44" t="s">
        <v>83</v>
      </c>
      <c r="B72" s="31" t="s">
        <v>84</v>
      </c>
      <c r="C72" s="31" t="s">
        <v>215</v>
      </c>
      <c r="D72" s="1">
        <v>1</v>
      </c>
      <c r="F72" s="5">
        <f>D72</f>
        <v>1</v>
      </c>
      <c r="G72" s="5">
        <v>2</v>
      </c>
      <c r="H72" s="5">
        <f>F72*G72</f>
        <v>2</v>
      </c>
    </row>
    <row r="73" spans="1:8" ht="47.25" customHeight="1">
      <c r="A73" s="24" t="s">
        <v>24</v>
      </c>
      <c r="B73" s="151"/>
      <c r="C73" s="152"/>
      <c r="D73" s="88">
        <f>D72</f>
        <v>1</v>
      </c>
    </row>
    <row r="74" spans="1:8" ht="107.25" customHeight="1">
      <c r="A74" s="46" t="s">
        <v>85</v>
      </c>
      <c r="B74" s="31" t="s">
        <v>86</v>
      </c>
      <c r="C74" s="31" t="s">
        <v>216</v>
      </c>
      <c r="D74" s="1">
        <v>1</v>
      </c>
      <c r="F74" s="5">
        <f>D74</f>
        <v>1</v>
      </c>
      <c r="G74" s="5">
        <v>3</v>
      </c>
      <c r="H74" s="5">
        <f>F74*G74</f>
        <v>3</v>
      </c>
    </row>
    <row r="75" spans="1:8" ht="47.25" customHeight="1">
      <c r="A75" s="24" t="s">
        <v>24</v>
      </c>
      <c r="B75" s="151"/>
      <c r="C75" s="152"/>
      <c r="D75" s="88">
        <f>D74</f>
        <v>1</v>
      </c>
    </row>
    <row r="76" spans="1:8" ht="104.25" customHeight="1">
      <c r="A76" s="44" t="s">
        <v>87</v>
      </c>
      <c r="B76" s="31" t="s">
        <v>88</v>
      </c>
      <c r="C76" s="31" t="s">
        <v>274</v>
      </c>
      <c r="D76" s="1">
        <v>1</v>
      </c>
      <c r="F76" s="5">
        <f>D76</f>
        <v>1</v>
      </c>
      <c r="G76" s="5">
        <v>2</v>
      </c>
      <c r="H76" s="5">
        <f>F76*G76</f>
        <v>2</v>
      </c>
    </row>
    <row r="77" spans="1:8" ht="47.25" customHeight="1">
      <c r="A77" s="24" t="s">
        <v>24</v>
      </c>
      <c r="B77" s="151"/>
      <c r="C77" s="152"/>
      <c r="D77" s="88">
        <f>D76</f>
        <v>1</v>
      </c>
    </row>
    <row r="78" spans="1:8" ht="63" customHeight="1">
      <c r="A78" s="47" t="s">
        <v>89</v>
      </c>
      <c r="B78" s="31" t="s">
        <v>90</v>
      </c>
      <c r="C78" s="25" t="s">
        <v>91</v>
      </c>
      <c r="D78" s="1">
        <v>1</v>
      </c>
      <c r="F78" s="5">
        <f>D78</f>
        <v>1</v>
      </c>
      <c r="G78" s="5">
        <v>1</v>
      </c>
      <c r="H78" s="5">
        <f>F78*G78</f>
        <v>1</v>
      </c>
    </row>
    <row r="79" spans="1:8" ht="47.25" customHeight="1">
      <c r="A79" s="24" t="s">
        <v>24</v>
      </c>
      <c r="B79" s="151"/>
      <c r="C79" s="152"/>
      <c r="D79" s="88">
        <f>D78</f>
        <v>1</v>
      </c>
    </row>
    <row r="80" spans="1:8" ht="63.75" customHeight="1">
      <c r="A80" s="47" t="s">
        <v>92</v>
      </c>
      <c r="B80" s="31" t="s">
        <v>93</v>
      </c>
      <c r="C80" s="31" t="s">
        <v>94</v>
      </c>
      <c r="D80" s="1">
        <v>1</v>
      </c>
      <c r="F80" s="5">
        <f>D80</f>
        <v>1</v>
      </c>
      <c r="G80" s="5">
        <v>1</v>
      </c>
      <c r="H80" s="5">
        <f>F80*G80</f>
        <v>1</v>
      </c>
    </row>
    <row r="81" spans="1:8" ht="47.25" customHeight="1">
      <c r="A81" s="24" t="s">
        <v>24</v>
      </c>
      <c r="B81" s="151"/>
      <c r="C81" s="152"/>
      <c r="D81" s="88">
        <f>D80</f>
        <v>1</v>
      </c>
    </row>
    <row r="82" spans="1:8" ht="85.5" customHeight="1">
      <c r="A82" s="49" t="s">
        <v>95</v>
      </c>
      <c r="B82" s="31" t="s">
        <v>96</v>
      </c>
      <c r="C82" s="31" t="s">
        <v>97</v>
      </c>
      <c r="D82" s="1">
        <v>1</v>
      </c>
      <c r="F82" s="5">
        <f>D82</f>
        <v>1</v>
      </c>
      <c r="G82" s="5">
        <v>2</v>
      </c>
      <c r="H82" s="5">
        <f>F82*G82</f>
        <v>2</v>
      </c>
    </row>
    <row r="83" spans="1:8" ht="47.25" customHeight="1">
      <c r="A83" s="24" t="s">
        <v>24</v>
      </c>
      <c r="B83" s="151"/>
      <c r="C83" s="152"/>
      <c r="D83" s="88">
        <f>D82</f>
        <v>1</v>
      </c>
    </row>
    <row r="84" spans="1:8" ht="52.5" customHeight="1">
      <c r="A84" s="44" t="s">
        <v>98</v>
      </c>
      <c r="B84" s="25" t="s">
        <v>99</v>
      </c>
      <c r="C84" s="25" t="s">
        <v>100</v>
      </c>
      <c r="D84" s="1">
        <v>1</v>
      </c>
      <c r="F84" s="5">
        <f>D84</f>
        <v>1</v>
      </c>
      <c r="G84" s="5">
        <v>2</v>
      </c>
      <c r="H84" s="5">
        <f>F84*G84</f>
        <v>2</v>
      </c>
    </row>
    <row r="85" spans="1:8" ht="47.25" customHeight="1">
      <c r="A85" s="24" t="s">
        <v>24</v>
      </c>
      <c r="B85" s="151"/>
      <c r="C85" s="152"/>
      <c r="D85" s="88">
        <f>D84</f>
        <v>1</v>
      </c>
    </row>
    <row r="86" spans="1:8" ht="50.25" customHeight="1">
      <c r="A86" s="49" t="s">
        <v>101</v>
      </c>
      <c r="B86" s="25" t="s">
        <v>102</v>
      </c>
      <c r="C86" s="25" t="s">
        <v>103</v>
      </c>
      <c r="D86" s="1">
        <v>1</v>
      </c>
      <c r="F86" s="5">
        <f>D86</f>
        <v>1</v>
      </c>
      <c r="G86" s="5">
        <v>1</v>
      </c>
      <c r="H86" s="5">
        <f>F86*G86</f>
        <v>1</v>
      </c>
    </row>
    <row r="87" spans="1:8" ht="47.25" customHeight="1">
      <c r="A87" s="26" t="s">
        <v>24</v>
      </c>
      <c r="B87" s="151"/>
      <c r="C87" s="152"/>
      <c r="D87" s="88">
        <f>D86</f>
        <v>1</v>
      </c>
    </row>
    <row r="88" spans="1:8" ht="27" customHeight="1">
      <c r="A88" s="29" t="s">
        <v>104</v>
      </c>
      <c r="B88" s="153" t="s">
        <v>197</v>
      </c>
      <c r="C88" s="154"/>
      <c r="D88" s="21"/>
    </row>
    <row r="89" spans="1:8" ht="72" customHeight="1">
      <c r="A89" s="43" t="s">
        <v>105</v>
      </c>
      <c r="B89" s="32" t="s">
        <v>106</v>
      </c>
      <c r="C89" s="32" t="s">
        <v>107</v>
      </c>
      <c r="D89" s="2">
        <v>1</v>
      </c>
      <c r="F89" s="5">
        <f>D89</f>
        <v>1</v>
      </c>
      <c r="G89" s="5">
        <v>3</v>
      </c>
      <c r="H89" s="5">
        <f>F89*G89</f>
        <v>3</v>
      </c>
    </row>
    <row r="90" spans="1:8" ht="47.25" customHeight="1">
      <c r="A90" s="24" t="s">
        <v>24</v>
      </c>
      <c r="B90" s="151"/>
      <c r="C90" s="152"/>
      <c r="D90" s="88">
        <f>D89</f>
        <v>1</v>
      </c>
    </row>
    <row r="91" spans="1:8" ht="52.5" customHeight="1">
      <c r="A91" s="44" t="s">
        <v>108</v>
      </c>
      <c r="B91" s="31" t="s">
        <v>109</v>
      </c>
      <c r="C91" s="31" t="s">
        <v>110</v>
      </c>
      <c r="D91" s="1">
        <v>1</v>
      </c>
      <c r="F91" s="5">
        <f>D91</f>
        <v>1</v>
      </c>
      <c r="G91" s="5">
        <v>2</v>
      </c>
      <c r="H91" s="5">
        <f>F91*G91</f>
        <v>2</v>
      </c>
    </row>
    <row r="92" spans="1:8" ht="47.25" customHeight="1">
      <c r="A92" s="24" t="s">
        <v>24</v>
      </c>
      <c r="B92" s="151"/>
      <c r="C92" s="152"/>
      <c r="D92" s="88">
        <f>D91</f>
        <v>1</v>
      </c>
    </row>
    <row r="93" spans="1:8" ht="43.5" customHeight="1">
      <c r="A93" s="44" t="s">
        <v>111</v>
      </c>
      <c r="B93" s="31" t="s">
        <v>112</v>
      </c>
      <c r="C93" s="31" t="s">
        <v>113</v>
      </c>
      <c r="D93" s="1">
        <v>1</v>
      </c>
      <c r="F93" s="5">
        <f>D93</f>
        <v>1</v>
      </c>
      <c r="G93" s="5">
        <v>2</v>
      </c>
      <c r="H93" s="5">
        <f>F93*G93</f>
        <v>2</v>
      </c>
    </row>
    <row r="94" spans="1:8" ht="47.25" customHeight="1">
      <c r="A94" s="24" t="s">
        <v>24</v>
      </c>
      <c r="B94" s="151"/>
      <c r="C94" s="152"/>
      <c r="D94" s="88">
        <f>D93</f>
        <v>1</v>
      </c>
    </row>
    <row r="95" spans="1:8" ht="52.5" customHeight="1">
      <c r="A95" s="47" t="s">
        <v>114</v>
      </c>
      <c r="B95" s="31" t="s">
        <v>115</v>
      </c>
      <c r="C95" s="31" t="s">
        <v>116</v>
      </c>
      <c r="D95" s="1">
        <v>1</v>
      </c>
      <c r="F95" s="5">
        <f>D95</f>
        <v>1</v>
      </c>
      <c r="G95" s="5">
        <v>1</v>
      </c>
      <c r="H95" s="5">
        <f>F95*G95</f>
        <v>1</v>
      </c>
    </row>
    <row r="96" spans="1:8" ht="47.25" customHeight="1">
      <c r="A96" s="24" t="s">
        <v>24</v>
      </c>
      <c r="B96" s="151"/>
      <c r="C96" s="152"/>
      <c r="D96" s="88">
        <f>D95</f>
        <v>1</v>
      </c>
    </row>
    <row r="97" spans="1:8" ht="36.75" customHeight="1">
      <c r="A97" s="47" t="s">
        <v>117</v>
      </c>
      <c r="B97" s="33" t="s">
        <v>118</v>
      </c>
      <c r="C97" s="31" t="s">
        <v>119</v>
      </c>
      <c r="D97" s="1">
        <v>1</v>
      </c>
      <c r="F97" s="5">
        <f>D97</f>
        <v>1</v>
      </c>
      <c r="G97" s="5">
        <v>1</v>
      </c>
      <c r="H97" s="5">
        <f>F97*G97</f>
        <v>1</v>
      </c>
    </row>
    <row r="98" spans="1:8" ht="47.25" customHeight="1">
      <c r="A98" s="24" t="s">
        <v>24</v>
      </c>
      <c r="B98" s="151"/>
      <c r="C98" s="152"/>
      <c r="D98" s="88">
        <f>D97</f>
        <v>1</v>
      </c>
    </row>
    <row r="99" spans="1:8" ht="87.75" customHeight="1">
      <c r="A99" s="47" t="s">
        <v>120</v>
      </c>
      <c r="B99" s="31" t="s">
        <v>121</v>
      </c>
      <c r="C99" s="31" t="s">
        <v>217</v>
      </c>
      <c r="D99" s="1">
        <v>1</v>
      </c>
      <c r="F99" s="5">
        <f>D99</f>
        <v>1</v>
      </c>
      <c r="G99" s="5">
        <v>1</v>
      </c>
      <c r="H99" s="5">
        <f>F99*G99</f>
        <v>1</v>
      </c>
    </row>
    <row r="100" spans="1:8" ht="47.25" customHeight="1">
      <c r="A100" s="26" t="s">
        <v>24</v>
      </c>
      <c r="B100" s="151"/>
      <c r="C100" s="152"/>
      <c r="D100" s="88">
        <f>D99</f>
        <v>1</v>
      </c>
    </row>
    <row r="101" spans="1:8" ht="26.25" customHeight="1">
      <c r="A101" s="29" t="s">
        <v>122</v>
      </c>
      <c r="B101" s="153" t="s">
        <v>123</v>
      </c>
      <c r="C101" s="154"/>
      <c r="D101" s="34"/>
    </row>
    <row r="102" spans="1:8" ht="117.75" customHeight="1">
      <c r="A102" s="43" t="s">
        <v>124</v>
      </c>
      <c r="B102" s="32" t="s">
        <v>221</v>
      </c>
      <c r="C102" s="125" t="s">
        <v>218</v>
      </c>
      <c r="D102" s="2">
        <v>1</v>
      </c>
      <c r="F102" s="5">
        <f>D102</f>
        <v>1</v>
      </c>
      <c r="G102" s="5">
        <v>3</v>
      </c>
      <c r="H102" s="5">
        <f>F102*G102</f>
        <v>3</v>
      </c>
    </row>
    <row r="103" spans="1:8" ht="47.25" customHeight="1">
      <c r="A103" s="26" t="s">
        <v>24</v>
      </c>
      <c r="B103" s="151"/>
      <c r="C103" s="152"/>
      <c r="D103" s="88">
        <f>D102</f>
        <v>1</v>
      </c>
    </row>
    <row r="104" spans="1:8" ht="26.25" customHeight="1">
      <c r="A104" s="29" t="s">
        <v>125</v>
      </c>
      <c r="B104" s="153" t="s">
        <v>126</v>
      </c>
      <c r="C104" s="154"/>
      <c r="D104" s="21"/>
    </row>
    <row r="105" spans="1:8" ht="113.25" customHeight="1">
      <c r="A105" s="45" t="s">
        <v>127</v>
      </c>
      <c r="B105" s="22" t="s">
        <v>128</v>
      </c>
      <c r="C105" s="22" t="s">
        <v>129</v>
      </c>
      <c r="D105" s="2">
        <v>1</v>
      </c>
      <c r="F105" s="5">
        <f>D105</f>
        <v>1</v>
      </c>
      <c r="G105" s="5">
        <v>2</v>
      </c>
      <c r="H105" s="5">
        <f>F105*G105</f>
        <v>2</v>
      </c>
    </row>
    <row r="106" spans="1:8" ht="47.25" customHeight="1">
      <c r="A106" s="24" t="s">
        <v>24</v>
      </c>
      <c r="B106" s="151"/>
      <c r="C106" s="152"/>
      <c r="D106" s="88">
        <f>D105</f>
        <v>1</v>
      </c>
    </row>
    <row r="107" spans="1:8" ht="70.5" customHeight="1">
      <c r="A107" s="44" t="s">
        <v>130</v>
      </c>
      <c r="B107" s="25" t="s">
        <v>131</v>
      </c>
      <c r="C107" s="25" t="s">
        <v>132</v>
      </c>
      <c r="D107" s="1">
        <v>1</v>
      </c>
      <c r="F107" s="5">
        <f>D107</f>
        <v>1</v>
      </c>
      <c r="G107" s="5">
        <v>2</v>
      </c>
      <c r="H107" s="5">
        <f>F107*G107</f>
        <v>2</v>
      </c>
    </row>
    <row r="108" spans="1:8" ht="47.25" customHeight="1">
      <c r="A108" s="24" t="s">
        <v>24</v>
      </c>
      <c r="B108" s="151"/>
      <c r="C108" s="152"/>
      <c r="D108" s="88">
        <f>D107</f>
        <v>1</v>
      </c>
    </row>
    <row r="109" spans="1:8" ht="81.75" customHeight="1">
      <c r="A109" s="46" t="s">
        <v>133</v>
      </c>
      <c r="B109" s="25" t="s">
        <v>134</v>
      </c>
      <c r="C109" s="25" t="s">
        <v>135</v>
      </c>
      <c r="D109" s="1">
        <v>1</v>
      </c>
      <c r="F109" s="5">
        <f>D109</f>
        <v>1</v>
      </c>
      <c r="G109" s="5">
        <v>3</v>
      </c>
      <c r="H109" s="5">
        <f>F109*G109</f>
        <v>3</v>
      </c>
    </row>
    <row r="110" spans="1:8" ht="47.25" customHeight="1">
      <c r="A110" s="24" t="s">
        <v>24</v>
      </c>
      <c r="B110" s="151"/>
      <c r="C110" s="152"/>
      <c r="D110" s="88">
        <f>D109</f>
        <v>1</v>
      </c>
    </row>
    <row r="111" spans="1:8" ht="86.25" customHeight="1">
      <c r="A111" s="47" t="s">
        <v>136</v>
      </c>
      <c r="B111" s="25" t="s">
        <v>137</v>
      </c>
      <c r="C111" s="25" t="s">
        <v>138</v>
      </c>
      <c r="D111" s="1">
        <v>1</v>
      </c>
      <c r="F111" s="5">
        <f>D111</f>
        <v>1</v>
      </c>
      <c r="G111" s="5">
        <v>1</v>
      </c>
      <c r="H111" s="5">
        <f>F111*G111</f>
        <v>1</v>
      </c>
    </row>
    <row r="112" spans="1:8" ht="47.25" customHeight="1">
      <c r="A112" s="26" t="s">
        <v>24</v>
      </c>
      <c r="B112" s="151"/>
      <c r="C112" s="152"/>
      <c r="D112" s="88">
        <f>D111</f>
        <v>1</v>
      </c>
    </row>
    <row r="113" spans="1:8" ht="24.75" customHeight="1">
      <c r="A113" s="20" t="s">
        <v>139</v>
      </c>
      <c r="B113" s="153" t="s">
        <v>140</v>
      </c>
      <c r="C113" s="154"/>
      <c r="D113" s="21"/>
    </row>
    <row r="114" spans="1:8" ht="83.25" customHeight="1">
      <c r="A114" s="43" t="s">
        <v>141</v>
      </c>
      <c r="B114" s="22" t="s">
        <v>142</v>
      </c>
      <c r="C114" s="22" t="s">
        <v>143</v>
      </c>
      <c r="D114" s="2">
        <v>1</v>
      </c>
      <c r="F114" s="5">
        <f>D114</f>
        <v>1</v>
      </c>
      <c r="G114" s="5">
        <v>3</v>
      </c>
      <c r="H114" s="5">
        <f>F114*G114</f>
        <v>3</v>
      </c>
    </row>
    <row r="115" spans="1:8" ht="47.25" customHeight="1">
      <c r="A115" s="24" t="s">
        <v>24</v>
      </c>
      <c r="B115" s="151"/>
      <c r="C115" s="152"/>
      <c r="D115" s="88">
        <f>D114</f>
        <v>1</v>
      </c>
    </row>
    <row r="116" spans="1:8" ht="79.5" customHeight="1">
      <c r="A116" s="46" t="s">
        <v>144</v>
      </c>
      <c r="B116" s="25" t="s">
        <v>145</v>
      </c>
      <c r="C116" s="25" t="s">
        <v>146</v>
      </c>
      <c r="D116" s="1">
        <v>1</v>
      </c>
      <c r="F116" s="5">
        <f>D116</f>
        <v>1</v>
      </c>
      <c r="G116" s="5">
        <v>3</v>
      </c>
      <c r="H116" s="5">
        <f>F116*G116</f>
        <v>3</v>
      </c>
    </row>
    <row r="117" spans="1:8" ht="47.25" customHeight="1">
      <c r="A117" s="24" t="s">
        <v>24</v>
      </c>
      <c r="B117" s="151"/>
      <c r="C117" s="152"/>
      <c r="D117" s="88">
        <f>D116</f>
        <v>1</v>
      </c>
    </row>
    <row r="118" spans="1:8" ht="94.5" customHeight="1">
      <c r="A118" s="46" t="s">
        <v>147</v>
      </c>
      <c r="B118" s="35" t="s">
        <v>222</v>
      </c>
      <c r="C118" s="35" t="s">
        <v>196</v>
      </c>
      <c r="D118" s="1">
        <v>1</v>
      </c>
      <c r="F118" s="5">
        <f>D118</f>
        <v>1</v>
      </c>
      <c r="G118" s="5">
        <v>3</v>
      </c>
      <c r="H118" s="5">
        <f>F118*G118</f>
        <v>3</v>
      </c>
    </row>
    <row r="119" spans="1:8" ht="47.25" customHeight="1">
      <c r="A119" s="24" t="s">
        <v>24</v>
      </c>
      <c r="B119" s="151"/>
      <c r="C119" s="152"/>
      <c r="D119" s="88">
        <f>D118</f>
        <v>1</v>
      </c>
    </row>
    <row r="120" spans="1:8" ht="123.75" customHeight="1">
      <c r="A120" s="46" t="s">
        <v>148</v>
      </c>
      <c r="B120" s="25" t="s">
        <v>149</v>
      </c>
      <c r="C120" s="25" t="s">
        <v>150</v>
      </c>
      <c r="D120" s="1">
        <v>1</v>
      </c>
      <c r="F120" s="5">
        <f>D120</f>
        <v>1</v>
      </c>
      <c r="G120" s="5">
        <v>3</v>
      </c>
      <c r="H120" s="5">
        <f>F120*G120</f>
        <v>3</v>
      </c>
    </row>
    <row r="121" spans="1:8" ht="47.25" customHeight="1">
      <c r="A121" s="24" t="s">
        <v>24</v>
      </c>
      <c r="B121" s="151"/>
      <c r="C121" s="152"/>
      <c r="D121" s="88">
        <f>D120</f>
        <v>1</v>
      </c>
    </row>
    <row r="122" spans="1:8" ht="41.25" customHeight="1">
      <c r="A122" s="46" t="s">
        <v>151</v>
      </c>
      <c r="B122" s="25" t="s">
        <v>152</v>
      </c>
      <c r="C122" s="25" t="s">
        <v>153</v>
      </c>
      <c r="D122" s="1">
        <v>1</v>
      </c>
      <c r="F122" s="5">
        <f>D122</f>
        <v>1</v>
      </c>
      <c r="G122" s="5">
        <v>3</v>
      </c>
      <c r="H122" s="5">
        <f>F122*G122</f>
        <v>3</v>
      </c>
    </row>
    <row r="123" spans="1:8" ht="47.25" customHeight="1">
      <c r="A123" s="24" t="s">
        <v>24</v>
      </c>
      <c r="B123" s="151"/>
      <c r="C123" s="152"/>
      <c r="D123" s="88">
        <f>D122</f>
        <v>1</v>
      </c>
    </row>
    <row r="124" spans="1:8" ht="79.5" customHeight="1">
      <c r="A124" s="46" t="s">
        <v>154</v>
      </c>
      <c r="B124" s="35" t="s">
        <v>155</v>
      </c>
      <c r="C124" s="35" t="s">
        <v>156</v>
      </c>
      <c r="D124" s="1">
        <v>1</v>
      </c>
      <c r="F124" s="5">
        <f>D124</f>
        <v>1</v>
      </c>
      <c r="G124" s="5">
        <v>3</v>
      </c>
      <c r="H124" s="5">
        <f>F124*G124</f>
        <v>3</v>
      </c>
    </row>
    <row r="125" spans="1:8" ht="47.25" customHeight="1">
      <c r="A125" s="24" t="s">
        <v>24</v>
      </c>
      <c r="B125" s="151"/>
      <c r="C125" s="152"/>
      <c r="D125" s="88">
        <f>D124</f>
        <v>1</v>
      </c>
    </row>
    <row r="126" spans="1:8" ht="90.75" customHeight="1">
      <c r="A126" s="44" t="s">
        <v>157</v>
      </c>
      <c r="B126" s="25" t="s">
        <v>158</v>
      </c>
      <c r="C126" s="25" t="s">
        <v>159</v>
      </c>
      <c r="D126" s="1">
        <v>1</v>
      </c>
      <c r="F126" s="5">
        <f>D126</f>
        <v>1</v>
      </c>
      <c r="G126" s="5">
        <v>2</v>
      </c>
      <c r="H126" s="5">
        <f>F126*G126</f>
        <v>2</v>
      </c>
    </row>
    <row r="127" spans="1:8" ht="47.25" customHeight="1">
      <c r="A127" s="24" t="s">
        <v>24</v>
      </c>
      <c r="B127" s="151"/>
      <c r="C127" s="152"/>
      <c r="D127" s="88">
        <f>D126</f>
        <v>1</v>
      </c>
    </row>
    <row r="128" spans="1:8" ht="102" customHeight="1">
      <c r="A128" s="46" t="s">
        <v>160</v>
      </c>
      <c r="B128" s="25" t="s">
        <v>161</v>
      </c>
      <c r="C128" s="25" t="s">
        <v>219</v>
      </c>
      <c r="D128" s="1">
        <v>1</v>
      </c>
      <c r="F128" s="5">
        <f>D128</f>
        <v>1</v>
      </c>
      <c r="G128" s="5">
        <v>3</v>
      </c>
      <c r="H128" s="5">
        <f>F128*G128</f>
        <v>3</v>
      </c>
    </row>
    <row r="129" spans="1:8" ht="47.25" customHeight="1">
      <c r="A129" s="24" t="s">
        <v>24</v>
      </c>
      <c r="B129" s="151"/>
      <c r="C129" s="152"/>
      <c r="D129" s="88">
        <f>D128</f>
        <v>1</v>
      </c>
    </row>
    <row r="130" spans="1:8" ht="73.5" customHeight="1">
      <c r="A130" s="47" t="s">
        <v>162</v>
      </c>
      <c r="B130" s="25" t="s">
        <v>163</v>
      </c>
      <c r="C130" s="25" t="s">
        <v>164</v>
      </c>
      <c r="D130" s="1">
        <v>1</v>
      </c>
      <c r="F130" s="5">
        <f>D130</f>
        <v>1</v>
      </c>
      <c r="G130" s="5">
        <v>1</v>
      </c>
      <c r="H130" s="5">
        <f>F130*G130</f>
        <v>1</v>
      </c>
    </row>
    <row r="131" spans="1:8" ht="47.25" customHeight="1">
      <c r="A131" s="24" t="s">
        <v>24</v>
      </c>
      <c r="B131" s="151"/>
      <c r="C131" s="152"/>
      <c r="D131" s="88">
        <f>D130</f>
        <v>1</v>
      </c>
    </row>
    <row r="132" spans="1:8" ht="54.75" customHeight="1">
      <c r="A132" s="44" t="s">
        <v>165</v>
      </c>
      <c r="B132" s="25" t="s">
        <v>166</v>
      </c>
      <c r="C132" s="25" t="s">
        <v>167</v>
      </c>
      <c r="D132" s="1">
        <v>1</v>
      </c>
      <c r="F132" s="5">
        <f>D132</f>
        <v>1</v>
      </c>
      <c r="G132" s="5">
        <v>2</v>
      </c>
      <c r="H132" s="5">
        <f>F132*G132</f>
        <v>2</v>
      </c>
    </row>
    <row r="133" spans="1:8" ht="47.25" customHeight="1">
      <c r="A133" s="24" t="s">
        <v>24</v>
      </c>
      <c r="B133" s="151"/>
      <c r="C133" s="152"/>
      <c r="D133" s="88">
        <f>D132</f>
        <v>1</v>
      </c>
    </row>
    <row r="134" spans="1:8" ht="131.25" customHeight="1">
      <c r="A134" s="44" t="s">
        <v>168</v>
      </c>
      <c r="B134" s="25" t="s">
        <v>169</v>
      </c>
      <c r="C134" s="25" t="s">
        <v>170</v>
      </c>
      <c r="D134" s="1">
        <v>1</v>
      </c>
      <c r="F134" s="5">
        <f>D134</f>
        <v>1</v>
      </c>
      <c r="G134" s="5">
        <v>2</v>
      </c>
      <c r="H134" s="5">
        <f>F134*G134</f>
        <v>2</v>
      </c>
    </row>
    <row r="135" spans="1:8" ht="47.25" customHeight="1">
      <c r="A135" s="24" t="s">
        <v>24</v>
      </c>
      <c r="B135" s="151"/>
      <c r="C135" s="152"/>
      <c r="D135" s="88">
        <f>D134</f>
        <v>1</v>
      </c>
    </row>
    <row r="136" spans="1:8" ht="46.5" customHeight="1">
      <c r="A136" s="44" t="s">
        <v>171</v>
      </c>
      <c r="B136" s="25" t="s">
        <v>172</v>
      </c>
      <c r="C136" s="25" t="s">
        <v>173</v>
      </c>
      <c r="D136" s="1">
        <v>1</v>
      </c>
      <c r="F136" s="5">
        <f>D136</f>
        <v>1</v>
      </c>
      <c r="G136" s="5">
        <v>2</v>
      </c>
      <c r="H136" s="5">
        <f>F136*G136</f>
        <v>2</v>
      </c>
    </row>
    <row r="137" spans="1:8" ht="47.25" customHeight="1">
      <c r="A137" s="24" t="s">
        <v>24</v>
      </c>
      <c r="B137" s="151"/>
      <c r="C137" s="152"/>
      <c r="D137" s="88">
        <f>D136</f>
        <v>1</v>
      </c>
    </row>
    <row r="138" spans="1:8" ht="102.75" customHeight="1">
      <c r="A138" s="50" t="s">
        <v>174</v>
      </c>
      <c r="B138" s="36" t="s">
        <v>223</v>
      </c>
      <c r="C138" s="36" t="s">
        <v>220</v>
      </c>
      <c r="D138" s="1">
        <v>1</v>
      </c>
      <c r="F138" s="5">
        <f>D138</f>
        <v>1</v>
      </c>
      <c r="G138" s="5">
        <v>2</v>
      </c>
      <c r="H138" s="5">
        <f>F138*G138</f>
        <v>2</v>
      </c>
    </row>
    <row r="139" spans="1:8" ht="47.25" customHeight="1">
      <c r="A139" s="24" t="s">
        <v>24</v>
      </c>
      <c r="B139" s="151"/>
      <c r="C139" s="152"/>
      <c r="D139" s="88">
        <f>D138</f>
        <v>1</v>
      </c>
    </row>
    <row r="140" spans="1:8" ht="51" customHeight="1">
      <c r="A140" s="50" t="s">
        <v>175</v>
      </c>
      <c r="B140" s="25" t="s">
        <v>176</v>
      </c>
      <c r="C140" s="25" t="s">
        <v>177</v>
      </c>
      <c r="D140" s="1">
        <v>1</v>
      </c>
      <c r="F140" s="5">
        <f>D140</f>
        <v>1</v>
      </c>
      <c r="G140" s="5">
        <v>2</v>
      </c>
      <c r="H140" s="5">
        <f>F140*G140</f>
        <v>2</v>
      </c>
    </row>
    <row r="141" spans="1:8" ht="47.25" customHeight="1">
      <c r="A141" s="24" t="s">
        <v>24</v>
      </c>
      <c r="B141" s="151"/>
      <c r="C141" s="152"/>
      <c r="D141" s="88">
        <f>D140</f>
        <v>1</v>
      </c>
    </row>
    <row r="142" spans="1:8" ht="88.5" customHeight="1">
      <c r="A142" s="51" t="s">
        <v>178</v>
      </c>
      <c r="B142" s="25" t="s">
        <v>179</v>
      </c>
      <c r="C142" s="25" t="s">
        <v>180</v>
      </c>
      <c r="D142" s="1">
        <v>1</v>
      </c>
      <c r="F142" s="5">
        <f>D142</f>
        <v>1</v>
      </c>
      <c r="G142" s="5">
        <v>3</v>
      </c>
      <c r="H142" s="5">
        <f>F142*G142</f>
        <v>3</v>
      </c>
    </row>
    <row r="143" spans="1:8" ht="47.25" customHeight="1">
      <c r="A143" s="24" t="s">
        <v>24</v>
      </c>
      <c r="B143" s="151"/>
      <c r="C143" s="152"/>
      <c r="D143" s="88">
        <f>D142</f>
        <v>1</v>
      </c>
    </row>
    <row r="144" spans="1:8" ht="72" customHeight="1">
      <c r="A144" s="52" t="s">
        <v>181</v>
      </c>
      <c r="B144" s="25" t="s">
        <v>198</v>
      </c>
      <c r="C144" s="25" t="s">
        <v>199</v>
      </c>
      <c r="D144" s="1">
        <v>1</v>
      </c>
      <c r="F144" s="5">
        <f>D144</f>
        <v>1</v>
      </c>
      <c r="G144" s="5">
        <v>1</v>
      </c>
      <c r="H144" s="5">
        <f>F144*G144</f>
        <v>1</v>
      </c>
    </row>
    <row r="145" spans="1:8" ht="47.25" customHeight="1">
      <c r="A145" s="24" t="s">
        <v>24</v>
      </c>
      <c r="B145" s="151"/>
      <c r="C145" s="152"/>
      <c r="D145" s="88">
        <f>D144</f>
        <v>1</v>
      </c>
    </row>
    <row r="146" spans="1:8" ht="93.75" customHeight="1">
      <c r="A146" s="52" t="s">
        <v>182</v>
      </c>
      <c r="B146" s="25" t="s">
        <v>183</v>
      </c>
      <c r="C146" s="25" t="s">
        <v>184</v>
      </c>
      <c r="D146" s="1">
        <v>1</v>
      </c>
      <c r="F146" s="5">
        <f>D146</f>
        <v>1</v>
      </c>
      <c r="G146" s="5">
        <v>1</v>
      </c>
      <c r="H146" s="5">
        <f>F146*G146</f>
        <v>1</v>
      </c>
    </row>
    <row r="147" spans="1:8" ht="47.25" customHeight="1">
      <c r="A147" s="26" t="s">
        <v>24</v>
      </c>
      <c r="B147" s="151"/>
      <c r="C147" s="152"/>
      <c r="D147" s="88">
        <f>D146</f>
        <v>1</v>
      </c>
    </row>
    <row r="148" spans="1:8" ht="26.25" customHeight="1">
      <c r="A148" s="20" t="s">
        <v>185</v>
      </c>
      <c r="B148" s="153" t="s">
        <v>186</v>
      </c>
      <c r="C148" s="154"/>
      <c r="D148" s="21"/>
    </row>
    <row r="149" spans="1:8" ht="42" customHeight="1">
      <c r="A149" s="45" t="s">
        <v>187</v>
      </c>
      <c r="B149" s="37" t="s">
        <v>188</v>
      </c>
      <c r="C149" s="32" t="s">
        <v>189</v>
      </c>
      <c r="D149" s="2">
        <v>1</v>
      </c>
      <c r="F149" s="5">
        <f>D149</f>
        <v>1</v>
      </c>
      <c r="G149" s="5">
        <v>2</v>
      </c>
      <c r="H149" s="5">
        <f>F149*G149</f>
        <v>2</v>
      </c>
    </row>
    <row r="150" spans="1:8" ht="47.25" customHeight="1">
      <c r="A150" s="24" t="s">
        <v>24</v>
      </c>
      <c r="B150" s="151"/>
      <c r="C150" s="152"/>
      <c r="D150" s="88">
        <f>D149</f>
        <v>1</v>
      </c>
    </row>
    <row r="151" spans="1:8" ht="117" customHeight="1">
      <c r="A151" s="52" t="s">
        <v>190</v>
      </c>
      <c r="B151" s="38" t="s">
        <v>191</v>
      </c>
      <c r="C151" s="31" t="s">
        <v>192</v>
      </c>
      <c r="D151" s="1">
        <v>1</v>
      </c>
      <c r="F151" s="5">
        <f>D151</f>
        <v>1</v>
      </c>
      <c r="G151" s="5">
        <v>1</v>
      </c>
      <c r="H151" s="5">
        <f>F151*G151</f>
        <v>1</v>
      </c>
    </row>
    <row r="152" spans="1:8" ht="47.25" customHeight="1">
      <c r="A152" s="39" t="s">
        <v>24</v>
      </c>
      <c r="B152" s="151"/>
      <c r="C152" s="152"/>
      <c r="D152" s="88">
        <f>D151</f>
        <v>1</v>
      </c>
    </row>
    <row r="153" spans="1:8" ht="25.5" customHeight="1">
      <c r="A153" s="153" t="s">
        <v>528</v>
      </c>
      <c r="B153" s="154"/>
      <c r="C153" s="154"/>
      <c r="D153" s="40"/>
    </row>
    <row r="154" spans="1:8" ht="20.100000000000001" customHeight="1">
      <c r="A154" s="20" t="s">
        <v>456</v>
      </c>
      <c r="B154" s="153" t="s">
        <v>457</v>
      </c>
      <c r="C154" s="154"/>
      <c r="D154" s="21"/>
    </row>
    <row r="155" spans="1:8" ht="18" customHeight="1">
      <c r="A155" s="20" t="s">
        <v>1</v>
      </c>
      <c r="B155" s="153" t="s">
        <v>458</v>
      </c>
      <c r="C155" s="154"/>
      <c r="D155" s="21"/>
    </row>
    <row r="156" spans="1:8" ht="89.25">
      <c r="A156" s="119" t="s">
        <v>459</v>
      </c>
      <c r="B156" s="134" t="s">
        <v>529</v>
      </c>
      <c r="C156" s="135" t="s">
        <v>530</v>
      </c>
      <c r="D156" s="116">
        <v>1</v>
      </c>
      <c r="F156" s="5">
        <f>D156</f>
        <v>1</v>
      </c>
      <c r="G156" s="5">
        <v>3</v>
      </c>
      <c r="H156" s="5">
        <f>F156*G156</f>
        <v>3</v>
      </c>
    </row>
    <row r="157" spans="1:8" ht="47.25" customHeight="1">
      <c r="A157" s="114" t="s">
        <v>24</v>
      </c>
      <c r="B157" s="152"/>
      <c r="C157" s="152"/>
      <c r="D157" s="88">
        <f>D156</f>
        <v>1</v>
      </c>
    </row>
    <row r="158" spans="1:8" ht="63.75">
      <c r="A158" s="120" t="s">
        <v>460</v>
      </c>
      <c r="B158" s="134" t="s">
        <v>531</v>
      </c>
      <c r="C158" s="134" t="s">
        <v>532</v>
      </c>
      <c r="D158" s="123">
        <v>1</v>
      </c>
      <c r="F158" s="5">
        <f>D158</f>
        <v>1</v>
      </c>
      <c r="G158" s="5">
        <v>3</v>
      </c>
      <c r="H158" s="5">
        <f>F158*G158</f>
        <v>3</v>
      </c>
    </row>
    <row r="159" spans="1:8" ht="47.25" customHeight="1">
      <c r="A159" s="114" t="s">
        <v>24</v>
      </c>
      <c r="B159" s="151"/>
      <c r="C159" s="152"/>
      <c r="D159" s="88">
        <f>D158</f>
        <v>1</v>
      </c>
    </row>
    <row r="160" spans="1:8" ht="114.75">
      <c r="A160" s="120" t="s">
        <v>533</v>
      </c>
      <c r="B160" s="134" t="s">
        <v>534</v>
      </c>
      <c r="C160" s="117" t="s">
        <v>535</v>
      </c>
      <c r="D160" s="123">
        <v>1</v>
      </c>
      <c r="F160" s="5">
        <f>D160</f>
        <v>1</v>
      </c>
      <c r="G160" s="5">
        <v>3</v>
      </c>
      <c r="H160" s="5">
        <f>F160*G160</f>
        <v>3</v>
      </c>
    </row>
    <row r="161" spans="1:8" ht="47.25" customHeight="1">
      <c r="A161" s="114" t="s">
        <v>24</v>
      </c>
      <c r="B161" s="151"/>
      <c r="C161" s="152"/>
      <c r="D161" s="88">
        <f>D160</f>
        <v>1</v>
      </c>
    </row>
    <row r="162" spans="1:8" ht="18" customHeight="1">
      <c r="A162" s="20" t="s">
        <v>2</v>
      </c>
      <c r="B162" s="153" t="s">
        <v>536</v>
      </c>
      <c r="C162" s="154"/>
      <c r="D162" s="121"/>
    </row>
    <row r="163" spans="1:8" ht="68.25" customHeight="1">
      <c r="A163" s="89" t="s">
        <v>461</v>
      </c>
      <c r="B163" s="135" t="s">
        <v>463</v>
      </c>
      <c r="C163" s="136" t="s">
        <v>477</v>
      </c>
      <c r="D163" s="122">
        <v>1</v>
      </c>
      <c r="F163" s="5">
        <f>D163</f>
        <v>1</v>
      </c>
      <c r="G163" s="5">
        <v>1</v>
      </c>
      <c r="H163" s="5">
        <f>F163*G163</f>
        <v>1</v>
      </c>
    </row>
    <row r="164" spans="1:8" ht="47.25" customHeight="1">
      <c r="A164" s="114" t="s">
        <v>24</v>
      </c>
      <c r="B164" s="151"/>
      <c r="C164" s="152"/>
      <c r="D164" s="88">
        <f>D163</f>
        <v>1</v>
      </c>
    </row>
    <row r="165" spans="1:8" ht="25.5" customHeight="1">
      <c r="A165" s="20" t="s">
        <v>3</v>
      </c>
      <c r="B165" s="153" t="s">
        <v>464</v>
      </c>
      <c r="C165" s="154"/>
      <c r="D165" s="121"/>
    </row>
    <row r="166" spans="1:8" ht="52.5" customHeight="1">
      <c r="A166" s="44" t="s">
        <v>462</v>
      </c>
      <c r="B166" s="137" t="s">
        <v>466</v>
      </c>
      <c r="C166" s="134" t="s">
        <v>601</v>
      </c>
      <c r="D166" s="122">
        <v>1</v>
      </c>
      <c r="F166" s="5">
        <f>D166</f>
        <v>1</v>
      </c>
      <c r="G166" s="5">
        <v>2</v>
      </c>
      <c r="H166" s="5">
        <f>F166*G166</f>
        <v>2</v>
      </c>
    </row>
    <row r="167" spans="1:8" ht="47.25" customHeight="1">
      <c r="A167" s="114" t="s">
        <v>24</v>
      </c>
      <c r="B167" s="151"/>
      <c r="C167" s="152"/>
      <c r="D167" s="88">
        <f>D166</f>
        <v>1</v>
      </c>
    </row>
    <row r="168" spans="1:8" ht="93.75" customHeight="1">
      <c r="A168" s="44" t="s">
        <v>539</v>
      </c>
      <c r="B168" s="134" t="s">
        <v>537</v>
      </c>
      <c r="C168" s="134" t="s">
        <v>602</v>
      </c>
      <c r="D168" s="122">
        <v>1</v>
      </c>
      <c r="F168" s="5">
        <f>D168</f>
        <v>1</v>
      </c>
      <c r="G168" s="5">
        <v>2</v>
      </c>
      <c r="H168" s="5">
        <f>F168*G168</f>
        <v>2</v>
      </c>
    </row>
    <row r="169" spans="1:8" ht="47.25" customHeight="1">
      <c r="A169" s="114" t="s">
        <v>24</v>
      </c>
      <c r="B169" s="151"/>
      <c r="C169" s="152"/>
      <c r="D169" s="88">
        <f>D168</f>
        <v>1</v>
      </c>
    </row>
    <row r="170" spans="1:8" ht="49.5" customHeight="1">
      <c r="A170" s="44" t="s">
        <v>540</v>
      </c>
      <c r="B170" s="134" t="s">
        <v>471</v>
      </c>
      <c r="C170" s="134" t="s">
        <v>472</v>
      </c>
      <c r="D170" s="123">
        <v>1</v>
      </c>
      <c r="F170" s="5">
        <f>D170</f>
        <v>1</v>
      </c>
      <c r="G170" s="5">
        <v>2</v>
      </c>
      <c r="H170" s="5">
        <f>F170*G170</f>
        <v>2</v>
      </c>
    </row>
    <row r="171" spans="1:8" ht="47.25" customHeight="1">
      <c r="A171" s="114" t="s">
        <v>24</v>
      </c>
      <c r="B171" s="151"/>
      <c r="C171" s="152"/>
      <c r="D171" s="88">
        <f>D170</f>
        <v>1</v>
      </c>
    </row>
    <row r="172" spans="1:8" ht="102">
      <c r="A172" s="89" t="s">
        <v>541</v>
      </c>
      <c r="B172" s="134" t="s">
        <v>538</v>
      </c>
      <c r="C172" s="134" t="s">
        <v>603</v>
      </c>
      <c r="D172" s="118">
        <v>1</v>
      </c>
      <c r="F172" s="5">
        <f>D172</f>
        <v>1</v>
      </c>
      <c r="G172" s="5">
        <v>1</v>
      </c>
      <c r="H172" s="5">
        <f>F172*G172</f>
        <v>1</v>
      </c>
    </row>
    <row r="173" spans="1:8" ht="41.25" customHeight="1">
      <c r="A173" s="41" t="s">
        <v>24</v>
      </c>
      <c r="B173" s="151"/>
      <c r="C173" s="155"/>
      <c r="D173" s="91">
        <f>D172</f>
        <v>1</v>
      </c>
    </row>
    <row r="174" spans="1:8" ht="182.25" customHeight="1">
      <c r="A174" s="89" t="s">
        <v>542</v>
      </c>
      <c r="B174" s="137" t="s">
        <v>475</v>
      </c>
      <c r="C174" s="134" t="s">
        <v>604</v>
      </c>
      <c r="D174" s="122">
        <v>1</v>
      </c>
      <c r="F174" s="5">
        <f>D174</f>
        <v>1</v>
      </c>
      <c r="G174" s="5">
        <v>1</v>
      </c>
      <c r="H174" s="5">
        <f>F174*G174</f>
        <v>1</v>
      </c>
    </row>
    <row r="175" spans="1:8" ht="41.25" customHeight="1">
      <c r="A175" s="114" t="s">
        <v>24</v>
      </c>
      <c r="B175" s="151"/>
      <c r="C175" s="152"/>
      <c r="D175" s="88">
        <f>D174</f>
        <v>1</v>
      </c>
    </row>
    <row r="176" spans="1:8" ht="18" customHeight="1">
      <c r="A176" s="20" t="s">
        <v>4</v>
      </c>
      <c r="B176" s="153" t="s">
        <v>543</v>
      </c>
      <c r="C176" s="154"/>
      <c r="D176" s="121"/>
    </row>
    <row r="177" spans="1:8" ht="54" customHeight="1">
      <c r="A177" s="89" t="s">
        <v>465</v>
      </c>
      <c r="B177" s="134" t="s">
        <v>548</v>
      </c>
      <c r="C177" s="134" t="s">
        <v>549</v>
      </c>
      <c r="D177" s="122">
        <v>1</v>
      </c>
      <c r="F177" s="5">
        <f>D177</f>
        <v>1</v>
      </c>
      <c r="G177" s="5">
        <v>1</v>
      </c>
      <c r="H177" s="5">
        <f>F177*G177</f>
        <v>1</v>
      </c>
    </row>
    <row r="178" spans="1:8" ht="47.25" customHeight="1">
      <c r="A178" s="114" t="s">
        <v>24</v>
      </c>
      <c r="B178" s="151"/>
      <c r="C178" s="152"/>
      <c r="D178" s="88">
        <f>D177</f>
        <v>1</v>
      </c>
    </row>
    <row r="179" spans="1:8" ht="147" customHeight="1">
      <c r="A179" s="90" t="s">
        <v>467</v>
      </c>
      <c r="B179" s="134" t="s">
        <v>550</v>
      </c>
      <c r="C179" s="134" t="s">
        <v>515</v>
      </c>
      <c r="D179" s="123">
        <v>1</v>
      </c>
      <c r="F179" s="5">
        <f>D179</f>
        <v>1</v>
      </c>
      <c r="G179" s="5">
        <v>3</v>
      </c>
      <c r="H179" s="5">
        <f>F179*G179</f>
        <v>3</v>
      </c>
    </row>
    <row r="180" spans="1:8" ht="47.25" customHeight="1">
      <c r="A180" s="114" t="s">
        <v>24</v>
      </c>
      <c r="B180" s="151"/>
      <c r="C180" s="152"/>
      <c r="D180" s="88">
        <f>D179</f>
        <v>1</v>
      </c>
    </row>
    <row r="181" spans="1:8" ht="148.5" customHeight="1">
      <c r="A181" s="90" t="s">
        <v>468</v>
      </c>
      <c r="B181" s="134" t="s">
        <v>480</v>
      </c>
      <c r="C181" s="134" t="s">
        <v>551</v>
      </c>
      <c r="D181" s="123">
        <v>1</v>
      </c>
      <c r="F181" s="5">
        <f>D181</f>
        <v>1</v>
      </c>
      <c r="G181" s="5">
        <v>3</v>
      </c>
      <c r="H181" s="5">
        <f>F181*G181</f>
        <v>3</v>
      </c>
    </row>
    <row r="182" spans="1:8" ht="47.25" customHeight="1">
      <c r="A182" s="114" t="s">
        <v>24</v>
      </c>
      <c r="B182" s="151"/>
      <c r="C182" s="152"/>
      <c r="D182" s="88">
        <f>D181</f>
        <v>1</v>
      </c>
    </row>
    <row r="183" spans="1:8" ht="54" customHeight="1">
      <c r="A183" s="90" t="s">
        <v>469</v>
      </c>
      <c r="B183" s="134" t="s">
        <v>481</v>
      </c>
      <c r="C183" s="134" t="s">
        <v>526</v>
      </c>
      <c r="D183" s="118">
        <v>1</v>
      </c>
      <c r="F183" s="5">
        <f>D183</f>
        <v>1</v>
      </c>
      <c r="G183" s="5">
        <v>3</v>
      </c>
      <c r="H183" s="5">
        <f>F183*G183</f>
        <v>3</v>
      </c>
    </row>
    <row r="184" spans="1:8" ht="41.25" customHeight="1">
      <c r="A184" s="41" t="s">
        <v>24</v>
      </c>
      <c r="B184" s="151"/>
      <c r="C184" s="155"/>
      <c r="D184" s="91">
        <f>D183</f>
        <v>1</v>
      </c>
    </row>
    <row r="185" spans="1:8" ht="45.75" customHeight="1">
      <c r="A185" s="90" t="s">
        <v>470</v>
      </c>
      <c r="B185" s="134" t="s">
        <v>483</v>
      </c>
      <c r="C185" s="134" t="s">
        <v>516</v>
      </c>
      <c r="D185" s="122">
        <v>1</v>
      </c>
      <c r="F185" s="5">
        <f>D185</f>
        <v>1</v>
      </c>
      <c r="G185" s="5">
        <v>3</v>
      </c>
      <c r="H185" s="5">
        <f>F185*G185</f>
        <v>3</v>
      </c>
    </row>
    <row r="186" spans="1:8" ht="47.25" customHeight="1">
      <c r="A186" s="114" t="s">
        <v>24</v>
      </c>
      <c r="B186" s="151"/>
      <c r="C186" s="152"/>
      <c r="D186" s="88">
        <f>D185</f>
        <v>1</v>
      </c>
    </row>
    <row r="187" spans="1:8" ht="102" customHeight="1">
      <c r="A187" s="90" t="s">
        <v>473</v>
      </c>
      <c r="B187" s="134" t="s">
        <v>485</v>
      </c>
      <c r="C187" s="134" t="s">
        <v>552</v>
      </c>
      <c r="D187" s="123">
        <v>1</v>
      </c>
      <c r="F187" s="5">
        <f>D187</f>
        <v>1</v>
      </c>
      <c r="G187" s="5">
        <v>3</v>
      </c>
      <c r="H187" s="5">
        <f>F187*G187</f>
        <v>3</v>
      </c>
    </row>
    <row r="188" spans="1:8" ht="47.25" customHeight="1">
      <c r="A188" s="114" t="s">
        <v>24</v>
      </c>
      <c r="B188" s="151"/>
      <c r="C188" s="152"/>
      <c r="D188" s="88">
        <f>D187</f>
        <v>1</v>
      </c>
    </row>
    <row r="189" spans="1:8" ht="78" customHeight="1">
      <c r="A189" s="90" t="s">
        <v>474</v>
      </c>
      <c r="B189" s="138" t="s">
        <v>553</v>
      </c>
      <c r="C189" s="134" t="s">
        <v>517</v>
      </c>
      <c r="D189" s="118">
        <v>1</v>
      </c>
      <c r="F189" s="5">
        <f>D189</f>
        <v>1</v>
      </c>
      <c r="G189" s="5">
        <v>3</v>
      </c>
      <c r="H189" s="5">
        <f>F189*G189</f>
        <v>3</v>
      </c>
    </row>
    <row r="190" spans="1:8" ht="41.25" customHeight="1">
      <c r="A190" s="41" t="s">
        <v>24</v>
      </c>
      <c r="B190" s="151"/>
      <c r="C190" s="155"/>
      <c r="D190" s="91">
        <f>D189</f>
        <v>1</v>
      </c>
    </row>
    <row r="191" spans="1:8" ht="52.5" customHeight="1">
      <c r="A191" s="90" t="s">
        <v>476</v>
      </c>
      <c r="B191" s="115" t="s">
        <v>600</v>
      </c>
      <c r="C191" s="134" t="s">
        <v>487</v>
      </c>
      <c r="D191" s="122">
        <v>1</v>
      </c>
      <c r="F191" s="5">
        <f>D191</f>
        <v>1</v>
      </c>
      <c r="G191" s="5">
        <v>3</v>
      </c>
      <c r="H191" s="5">
        <f>F191*G191</f>
        <v>3</v>
      </c>
    </row>
    <row r="192" spans="1:8" ht="47.25" customHeight="1">
      <c r="A192" s="114" t="s">
        <v>24</v>
      </c>
      <c r="B192" s="151"/>
      <c r="C192" s="152"/>
      <c r="D192" s="88">
        <f>D191</f>
        <v>1</v>
      </c>
    </row>
    <row r="193" spans="1:8" ht="94.5" customHeight="1">
      <c r="A193" s="90" t="s">
        <v>544</v>
      </c>
      <c r="B193" s="134" t="s">
        <v>554</v>
      </c>
      <c r="C193" s="135" t="s">
        <v>518</v>
      </c>
      <c r="D193" s="123">
        <v>1</v>
      </c>
      <c r="F193" s="5">
        <f>D193</f>
        <v>1</v>
      </c>
      <c r="G193" s="5">
        <v>3</v>
      </c>
      <c r="H193" s="5">
        <f>F193*G193</f>
        <v>3</v>
      </c>
    </row>
    <row r="194" spans="1:8" ht="47.25" customHeight="1">
      <c r="A194" s="114" t="s">
        <v>24</v>
      </c>
      <c r="B194" s="151"/>
      <c r="C194" s="152"/>
      <c r="D194" s="88">
        <f>D193</f>
        <v>1</v>
      </c>
    </row>
    <row r="195" spans="1:8" ht="150.75" customHeight="1">
      <c r="A195" s="90" t="s">
        <v>545</v>
      </c>
      <c r="B195" s="134" t="s">
        <v>555</v>
      </c>
      <c r="C195" s="134" t="s">
        <v>556</v>
      </c>
      <c r="D195" s="123">
        <v>1</v>
      </c>
      <c r="F195" s="5">
        <f>D195</f>
        <v>1</v>
      </c>
      <c r="G195" s="5">
        <v>3</v>
      </c>
      <c r="H195" s="5">
        <f>F195*G195</f>
        <v>3</v>
      </c>
    </row>
    <row r="196" spans="1:8" ht="47.25" customHeight="1">
      <c r="A196" s="114" t="s">
        <v>24</v>
      </c>
      <c r="B196" s="151"/>
      <c r="C196" s="152"/>
      <c r="D196" s="88">
        <f>D195</f>
        <v>1</v>
      </c>
    </row>
    <row r="197" spans="1:8" ht="72.75" customHeight="1">
      <c r="A197" s="90" t="s">
        <v>546</v>
      </c>
      <c r="B197" s="134" t="s">
        <v>519</v>
      </c>
      <c r="C197" s="134" t="s">
        <v>520</v>
      </c>
      <c r="D197" s="123">
        <v>1</v>
      </c>
      <c r="F197" s="5">
        <f>D197</f>
        <v>1</v>
      </c>
      <c r="G197" s="5">
        <v>3</v>
      </c>
      <c r="H197" s="5">
        <f>F197*G197</f>
        <v>3</v>
      </c>
    </row>
    <row r="198" spans="1:8" ht="47.25" customHeight="1">
      <c r="A198" s="114" t="s">
        <v>24</v>
      </c>
      <c r="B198" s="151"/>
      <c r="C198" s="152"/>
      <c r="D198" s="88">
        <f>D197</f>
        <v>1</v>
      </c>
    </row>
    <row r="199" spans="1:8" ht="76.5">
      <c r="A199" s="44" t="s">
        <v>547</v>
      </c>
      <c r="B199" s="134" t="s">
        <v>488</v>
      </c>
      <c r="C199" s="134" t="s">
        <v>557</v>
      </c>
      <c r="D199" s="123">
        <v>1</v>
      </c>
      <c r="F199" s="5">
        <f>D199</f>
        <v>1</v>
      </c>
      <c r="G199" s="5">
        <v>2</v>
      </c>
      <c r="H199" s="5">
        <f>F199*G199</f>
        <v>2</v>
      </c>
    </row>
    <row r="200" spans="1:8" ht="47.25" customHeight="1">
      <c r="A200" s="114" t="s">
        <v>24</v>
      </c>
      <c r="B200" s="151"/>
      <c r="C200" s="152"/>
      <c r="D200" s="88">
        <f>D199</f>
        <v>1</v>
      </c>
    </row>
    <row r="201" spans="1:8" ht="18" customHeight="1">
      <c r="A201" s="20" t="s">
        <v>450</v>
      </c>
      <c r="B201" s="153" t="s">
        <v>489</v>
      </c>
      <c r="C201" s="154"/>
      <c r="D201" s="121"/>
    </row>
    <row r="202" spans="1:8" ht="73.5" customHeight="1">
      <c r="A202" s="44" t="s">
        <v>478</v>
      </c>
      <c r="B202" s="134" t="s">
        <v>558</v>
      </c>
      <c r="C202" s="134" t="s">
        <v>559</v>
      </c>
      <c r="D202" s="122">
        <v>1</v>
      </c>
      <c r="F202" s="5">
        <f>D202</f>
        <v>1</v>
      </c>
      <c r="G202" s="5">
        <v>2</v>
      </c>
      <c r="H202" s="5">
        <f>F202*G202</f>
        <v>2</v>
      </c>
    </row>
    <row r="203" spans="1:8" ht="47.25" customHeight="1">
      <c r="A203" s="114" t="s">
        <v>24</v>
      </c>
      <c r="B203" s="151"/>
      <c r="C203" s="152"/>
      <c r="D203" s="88">
        <f>D202</f>
        <v>1</v>
      </c>
    </row>
    <row r="204" spans="1:8" ht="18" customHeight="1">
      <c r="A204" s="20" t="s">
        <v>451</v>
      </c>
      <c r="B204" s="153" t="s">
        <v>514</v>
      </c>
      <c r="C204" s="154"/>
      <c r="D204" s="21"/>
    </row>
    <row r="205" spans="1:8" ht="80.25" customHeight="1">
      <c r="A205" s="89" t="s">
        <v>490</v>
      </c>
      <c r="B205" s="134" t="s">
        <v>521</v>
      </c>
      <c r="C205" s="134" t="s">
        <v>568</v>
      </c>
      <c r="D205" s="122">
        <v>1</v>
      </c>
      <c r="F205" s="5">
        <f>D205</f>
        <v>1</v>
      </c>
      <c r="G205" s="5">
        <v>1</v>
      </c>
      <c r="H205" s="5">
        <f>F205*G205</f>
        <v>1</v>
      </c>
    </row>
    <row r="206" spans="1:8" ht="47.25" customHeight="1">
      <c r="A206" s="41" t="s">
        <v>24</v>
      </c>
      <c r="B206" s="151"/>
      <c r="C206" s="152"/>
      <c r="D206" s="88">
        <f>D205</f>
        <v>1</v>
      </c>
    </row>
    <row r="207" spans="1:8" ht="76.5">
      <c r="A207" s="44" t="s">
        <v>491</v>
      </c>
      <c r="B207" s="134" t="s">
        <v>569</v>
      </c>
      <c r="C207" s="134" t="s">
        <v>570</v>
      </c>
      <c r="D207" s="123">
        <v>1</v>
      </c>
      <c r="F207" s="5">
        <f>D207</f>
        <v>1</v>
      </c>
      <c r="G207" s="5">
        <v>2</v>
      </c>
      <c r="H207" s="5">
        <f>F207*G207</f>
        <v>2</v>
      </c>
    </row>
    <row r="208" spans="1:8" ht="47.25" customHeight="1">
      <c r="A208" s="114" t="s">
        <v>24</v>
      </c>
      <c r="B208" s="151"/>
      <c r="C208" s="152"/>
      <c r="D208" s="88">
        <f>D207</f>
        <v>1</v>
      </c>
    </row>
    <row r="209" spans="1:8" ht="102">
      <c r="A209" s="89" t="s">
        <v>560</v>
      </c>
      <c r="B209" s="134" t="s">
        <v>571</v>
      </c>
      <c r="C209" s="138" t="s">
        <v>572</v>
      </c>
      <c r="D209" s="123">
        <v>1</v>
      </c>
      <c r="F209" s="5">
        <f>D209</f>
        <v>1</v>
      </c>
      <c r="G209" s="5">
        <v>1</v>
      </c>
      <c r="H209" s="5">
        <f>F209*G209</f>
        <v>1</v>
      </c>
    </row>
    <row r="210" spans="1:8" ht="47.25" customHeight="1">
      <c r="A210" s="114" t="s">
        <v>24</v>
      </c>
      <c r="B210" s="151"/>
      <c r="C210" s="152"/>
      <c r="D210" s="88">
        <f>D209</f>
        <v>1</v>
      </c>
    </row>
    <row r="211" spans="1:8" ht="76.5">
      <c r="A211" s="44" t="s">
        <v>561</v>
      </c>
      <c r="B211" s="134" t="s">
        <v>573</v>
      </c>
      <c r="C211" s="134" t="s">
        <v>574</v>
      </c>
      <c r="D211" s="123">
        <v>1</v>
      </c>
      <c r="F211" s="5">
        <f>D211</f>
        <v>1</v>
      </c>
      <c r="G211" s="5">
        <v>2</v>
      </c>
      <c r="H211" s="5">
        <f>F211*G211</f>
        <v>2</v>
      </c>
    </row>
    <row r="212" spans="1:8" ht="47.25" customHeight="1">
      <c r="A212" s="114" t="s">
        <v>24</v>
      </c>
      <c r="B212" s="151"/>
      <c r="C212" s="152"/>
      <c r="D212" s="88">
        <f>D211</f>
        <v>1</v>
      </c>
    </row>
    <row r="213" spans="1:8" ht="51">
      <c r="A213" s="89" t="s">
        <v>562</v>
      </c>
      <c r="B213" s="134" t="s">
        <v>575</v>
      </c>
      <c r="C213" s="134" t="s">
        <v>576</v>
      </c>
      <c r="D213" s="123">
        <v>1</v>
      </c>
      <c r="F213" s="5">
        <f>D213</f>
        <v>1</v>
      </c>
      <c r="G213" s="5">
        <v>1</v>
      </c>
      <c r="H213" s="5">
        <f>F213*G213</f>
        <v>1</v>
      </c>
    </row>
    <row r="214" spans="1:8" ht="41.25" customHeight="1">
      <c r="A214" s="114" t="s">
        <v>24</v>
      </c>
      <c r="B214" s="151"/>
      <c r="C214" s="152"/>
      <c r="D214" s="88">
        <f>D213</f>
        <v>1</v>
      </c>
    </row>
    <row r="215" spans="1:8" ht="140.25" customHeight="1">
      <c r="A215" s="90" t="s">
        <v>563</v>
      </c>
      <c r="B215" s="134" t="s">
        <v>494</v>
      </c>
      <c r="C215" s="134" t="s">
        <v>577</v>
      </c>
      <c r="D215" s="123">
        <v>1</v>
      </c>
      <c r="F215" s="5">
        <f>D215</f>
        <v>1</v>
      </c>
      <c r="G215" s="5">
        <v>3</v>
      </c>
      <c r="H215" s="5">
        <f>F215*G215</f>
        <v>3</v>
      </c>
    </row>
    <row r="216" spans="1:8" ht="47.25" customHeight="1">
      <c r="A216" s="114" t="s">
        <v>24</v>
      </c>
      <c r="B216" s="151"/>
      <c r="C216" s="152"/>
      <c r="D216" s="88">
        <f>D215</f>
        <v>1</v>
      </c>
    </row>
    <row r="217" spans="1:8" ht="102">
      <c r="A217" s="44" t="s">
        <v>564</v>
      </c>
      <c r="B217" s="138" t="s">
        <v>578</v>
      </c>
      <c r="C217" s="138" t="s">
        <v>605</v>
      </c>
      <c r="D217" s="123">
        <v>1</v>
      </c>
      <c r="F217" s="5">
        <f>D217</f>
        <v>1</v>
      </c>
      <c r="G217" s="5">
        <v>2</v>
      </c>
      <c r="H217" s="5">
        <f>F217*G217</f>
        <v>2</v>
      </c>
    </row>
    <row r="218" spans="1:8" ht="41.25" customHeight="1">
      <c r="A218" s="114" t="s">
        <v>24</v>
      </c>
      <c r="B218" s="151"/>
      <c r="C218" s="152"/>
      <c r="D218" s="88">
        <f>D217</f>
        <v>1</v>
      </c>
    </row>
    <row r="219" spans="1:8" ht="63.75">
      <c r="A219" s="90" t="s">
        <v>565</v>
      </c>
      <c r="B219" s="134" t="s">
        <v>579</v>
      </c>
      <c r="C219" s="134" t="s">
        <v>580</v>
      </c>
      <c r="D219" s="118">
        <v>1</v>
      </c>
      <c r="F219" s="5">
        <f>D219</f>
        <v>1</v>
      </c>
      <c r="G219" s="5">
        <v>3</v>
      </c>
      <c r="H219" s="5">
        <f>F219*G219</f>
        <v>3</v>
      </c>
    </row>
    <row r="220" spans="1:8" ht="41.25" customHeight="1">
      <c r="A220" s="41" t="s">
        <v>24</v>
      </c>
      <c r="B220" s="151"/>
      <c r="C220" s="155"/>
      <c r="D220" s="91">
        <f>D219</f>
        <v>1</v>
      </c>
    </row>
    <row r="221" spans="1:8" ht="147.75" customHeight="1">
      <c r="A221" s="89" t="s">
        <v>566</v>
      </c>
      <c r="B221" s="134" t="s">
        <v>581</v>
      </c>
      <c r="C221" s="134" t="s">
        <v>582</v>
      </c>
      <c r="D221" s="122">
        <v>1</v>
      </c>
      <c r="F221" s="5">
        <f>D221</f>
        <v>1</v>
      </c>
      <c r="G221" s="5">
        <v>1</v>
      </c>
      <c r="H221" s="5">
        <f>F221*G221</f>
        <v>1</v>
      </c>
    </row>
    <row r="222" spans="1:8" ht="47.25" customHeight="1">
      <c r="A222" s="114" t="s">
        <v>24</v>
      </c>
      <c r="B222" s="151"/>
      <c r="C222" s="152"/>
      <c r="D222" s="88">
        <f>D221</f>
        <v>1</v>
      </c>
    </row>
    <row r="223" spans="1:8" ht="117" customHeight="1">
      <c r="A223" s="44" t="s">
        <v>567</v>
      </c>
      <c r="B223" s="134" t="s">
        <v>583</v>
      </c>
      <c r="C223" s="139" t="s">
        <v>496</v>
      </c>
      <c r="D223" s="123">
        <v>1</v>
      </c>
      <c r="F223" s="5">
        <f>D223</f>
        <v>1</v>
      </c>
      <c r="G223" s="5">
        <v>2</v>
      </c>
      <c r="H223" s="5">
        <f>F223*G223</f>
        <v>2</v>
      </c>
    </row>
    <row r="224" spans="1:8" ht="47.25" customHeight="1">
      <c r="A224" s="114" t="s">
        <v>24</v>
      </c>
      <c r="B224" s="151"/>
      <c r="C224" s="152"/>
      <c r="D224" s="88">
        <f>D223</f>
        <v>1</v>
      </c>
    </row>
    <row r="225" spans="1:8" ht="25.5" customHeight="1">
      <c r="A225" s="20" t="s">
        <v>497</v>
      </c>
      <c r="B225" s="153" t="s">
        <v>39</v>
      </c>
      <c r="C225" s="154"/>
      <c r="D225" s="121"/>
    </row>
    <row r="226" spans="1:8" ht="45" customHeight="1">
      <c r="A226" s="90" t="s">
        <v>5</v>
      </c>
      <c r="B226" s="134" t="s">
        <v>523</v>
      </c>
      <c r="C226" s="134" t="s">
        <v>584</v>
      </c>
      <c r="D226" s="122">
        <v>1</v>
      </c>
      <c r="F226" s="5">
        <f>D226</f>
        <v>1</v>
      </c>
      <c r="G226" s="5">
        <v>3</v>
      </c>
      <c r="H226" s="5">
        <f>F226*G226</f>
        <v>3</v>
      </c>
    </row>
    <row r="227" spans="1:8" ht="47.25" customHeight="1">
      <c r="A227" s="114" t="s">
        <v>24</v>
      </c>
      <c r="B227" s="151"/>
      <c r="C227" s="152"/>
      <c r="D227" s="88">
        <f>D226</f>
        <v>1</v>
      </c>
    </row>
    <row r="228" spans="1:8" ht="60" customHeight="1">
      <c r="A228" s="90" t="s">
        <v>6</v>
      </c>
      <c r="B228" s="138" t="s">
        <v>585</v>
      </c>
      <c r="C228" s="134" t="s">
        <v>606</v>
      </c>
      <c r="D228" s="123">
        <v>1</v>
      </c>
      <c r="F228" s="5">
        <f>D228</f>
        <v>1</v>
      </c>
      <c r="G228" s="5">
        <v>3</v>
      </c>
      <c r="H228" s="5">
        <f>F228*G228</f>
        <v>3</v>
      </c>
    </row>
    <row r="229" spans="1:8" ht="47.25" customHeight="1">
      <c r="A229" s="114" t="s">
        <v>24</v>
      </c>
      <c r="B229" s="151"/>
      <c r="C229" s="152"/>
      <c r="D229" s="88">
        <f>D228</f>
        <v>1</v>
      </c>
    </row>
    <row r="230" spans="1:8" ht="54.75" customHeight="1">
      <c r="A230" s="90" t="s">
        <v>452</v>
      </c>
      <c r="B230" s="134" t="s">
        <v>586</v>
      </c>
      <c r="C230" s="134" t="s">
        <v>587</v>
      </c>
      <c r="D230" s="123">
        <v>1</v>
      </c>
      <c r="F230" s="5">
        <f>D230</f>
        <v>1</v>
      </c>
      <c r="G230" s="5">
        <v>3</v>
      </c>
      <c r="H230" s="5">
        <f>F230*G230</f>
        <v>3</v>
      </c>
    </row>
    <row r="231" spans="1:8" ht="47.25" customHeight="1">
      <c r="A231" s="114" t="s">
        <v>24</v>
      </c>
      <c r="B231" s="151"/>
      <c r="C231" s="152"/>
      <c r="D231" s="88">
        <f>D230</f>
        <v>1</v>
      </c>
    </row>
    <row r="232" spans="1:8" ht="18" customHeight="1">
      <c r="A232" s="20" t="s">
        <v>453</v>
      </c>
      <c r="B232" s="153" t="s">
        <v>500</v>
      </c>
      <c r="C232" s="154"/>
      <c r="D232" s="121"/>
    </row>
    <row r="233" spans="1:8" ht="105" customHeight="1">
      <c r="A233" s="89" t="s">
        <v>7</v>
      </c>
      <c r="B233" s="134" t="s">
        <v>588</v>
      </c>
      <c r="C233" s="134" t="s">
        <v>589</v>
      </c>
      <c r="D233" s="122">
        <v>1</v>
      </c>
      <c r="F233" s="5">
        <f>D233</f>
        <v>1</v>
      </c>
      <c r="G233" s="5">
        <v>1</v>
      </c>
      <c r="H233" s="5">
        <f>F233*G233</f>
        <v>1</v>
      </c>
    </row>
    <row r="234" spans="1:8" ht="47.25" customHeight="1">
      <c r="A234" s="114" t="s">
        <v>24</v>
      </c>
      <c r="B234" s="151"/>
      <c r="C234" s="152"/>
      <c r="D234" s="88">
        <f>D233</f>
        <v>1</v>
      </c>
    </row>
    <row r="235" spans="1:8" ht="76.5">
      <c r="A235" s="44" t="s">
        <v>8</v>
      </c>
      <c r="B235" s="134" t="s">
        <v>590</v>
      </c>
      <c r="C235" s="134" t="s">
        <v>591</v>
      </c>
      <c r="D235" s="123">
        <v>1</v>
      </c>
      <c r="F235" s="5">
        <f>D235</f>
        <v>1</v>
      </c>
      <c r="G235" s="5">
        <v>2</v>
      </c>
      <c r="H235" s="5">
        <f>F235*G235</f>
        <v>2</v>
      </c>
    </row>
    <row r="236" spans="1:8" ht="47.25" customHeight="1">
      <c r="A236" s="114" t="s">
        <v>24</v>
      </c>
      <c r="B236" s="151"/>
      <c r="C236" s="152"/>
      <c r="D236" s="88">
        <f>D235</f>
        <v>1</v>
      </c>
    </row>
    <row r="237" spans="1:8" ht="38.25">
      <c r="A237" s="90" t="s">
        <v>503</v>
      </c>
      <c r="B237" s="134" t="s">
        <v>501</v>
      </c>
      <c r="C237" s="134" t="s">
        <v>522</v>
      </c>
      <c r="D237" s="123">
        <v>1</v>
      </c>
      <c r="F237" s="5">
        <f>D237</f>
        <v>1</v>
      </c>
      <c r="G237" s="5">
        <v>3</v>
      </c>
      <c r="H237" s="5">
        <f>F237*G237</f>
        <v>3</v>
      </c>
    </row>
    <row r="238" spans="1:8" ht="47.25" customHeight="1">
      <c r="A238" s="114" t="s">
        <v>24</v>
      </c>
      <c r="B238" s="151"/>
      <c r="C238" s="152"/>
      <c r="D238" s="88">
        <f>D237</f>
        <v>1</v>
      </c>
    </row>
    <row r="239" spans="1:8" ht="38.25">
      <c r="A239" s="89" t="s">
        <v>504</v>
      </c>
      <c r="B239" s="134" t="s">
        <v>592</v>
      </c>
      <c r="C239" s="134" t="s">
        <v>522</v>
      </c>
      <c r="D239" s="123">
        <v>1</v>
      </c>
      <c r="F239" s="5">
        <f>D239</f>
        <v>1</v>
      </c>
      <c r="G239" s="5">
        <v>1</v>
      </c>
      <c r="H239" s="5">
        <f>F239*G239</f>
        <v>1</v>
      </c>
    </row>
    <row r="240" spans="1:8" ht="47.25" customHeight="1">
      <c r="A240" s="114" t="s">
        <v>24</v>
      </c>
      <c r="B240" s="151"/>
      <c r="C240" s="152"/>
      <c r="D240" s="88">
        <f>D239</f>
        <v>1</v>
      </c>
    </row>
    <row r="241" spans="1:8" ht="38.25">
      <c r="A241" s="89" t="s">
        <v>505</v>
      </c>
      <c r="B241" s="138" t="s">
        <v>593</v>
      </c>
      <c r="C241" s="138" t="s">
        <v>522</v>
      </c>
      <c r="D241" s="123">
        <v>1</v>
      </c>
      <c r="F241" s="5">
        <f>D241</f>
        <v>1</v>
      </c>
      <c r="G241" s="5">
        <v>1</v>
      </c>
      <c r="H241" s="5">
        <f>F241*G241</f>
        <v>1</v>
      </c>
    </row>
    <row r="242" spans="1:8" ht="47.25" customHeight="1">
      <c r="A242" s="114" t="s">
        <v>24</v>
      </c>
      <c r="B242" s="151"/>
      <c r="C242" s="152"/>
      <c r="D242" s="88">
        <f>D241</f>
        <v>1</v>
      </c>
    </row>
    <row r="243" spans="1:8" ht="38.25">
      <c r="A243" s="90" t="s">
        <v>508</v>
      </c>
      <c r="B243" s="134" t="s">
        <v>506</v>
      </c>
      <c r="C243" s="134" t="s">
        <v>522</v>
      </c>
      <c r="D243" s="123">
        <v>1</v>
      </c>
      <c r="F243" s="5">
        <f>D243</f>
        <v>1</v>
      </c>
      <c r="G243" s="5">
        <v>3</v>
      </c>
      <c r="H243" s="5">
        <f>F243*G243</f>
        <v>3</v>
      </c>
    </row>
    <row r="244" spans="1:8" ht="47.25" customHeight="1">
      <c r="A244" s="114" t="s">
        <v>24</v>
      </c>
      <c r="B244" s="151"/>
      <c r="C244" s="152"/>
      <c r="D244" s="88">
        <f>D243</f>
        <v>1</v>
      </c>
    </row>
    <row r="245" spans="1:8" ht="38.25">
      <c r="A245" s="90" t="s">
        <v>511</v>
      </c>
      <c r="B245" s="134" t="s">
        <v>509</v>
      </c>
      <c r="C245" s="134" t="s">
        <v>524</v>
      </c>
      <c r="D245" s="123">
        <v>1</v>
      </c>
      <c r="F245" s="5">
        <f>D245</f>
        <v>1</v>
      </c>
      <c r="G245" s="5">
        <v>3</v>
      </c>
      <c r="H245" s="5">
        <f>F245*G245</f>
        <v>3</v>
      </c>
    </row>
    <row r="246" spans="1:8" ht="47.25" customHeight="1">
      <c r="A246" s="114" t="s">
        <v>24</v>
      </c>
      <c r="B246" s="151"/>
      <c r="C246" s="152"/>
      <c r="D246" s="88">
        <f>D245</f>
        <v>1</v>
      </c>
    </row>
    <row r="247" spans="1:8" ht="127.5">
      <c r="A247" s="44" t="s">
        <v>594</v>
      </c>
      <c r="B247" s="134" t="s">
        <v>512</v>
      </c>
      <c r="C247" s="134" t="s">
        <v>595</v>
      </c>
      <c r="D247" s="123">
        <v>1</v>
      </c>
      <c r="F247" s="5">
        <f>D247</f>
        <v>1</v>
      </c>
      <c r="G247" s="5">
        <v>2</v>
      </c>
      <c r="H247" s="5">
        <f>F247*G247</f>
        <v>2</v>
      </c>
    </row>
    <row r="248" spans="1:8" ht="47.25" customHeight="1">
      <c r="A248" s="114" t="s">
        <v>24</v>
      </c>
      <c r="B248" s="151"/>
      <c r="C248" s="152"/>
      <c r="D248" s="88">
        <f>D247</f>
        <v>1</v>
      </c>
    </row>
    <row r="249" spans="1:8" ht="18" customHeight="1">
      <c r="A249" s="20" t="s">
        <v>454</v>
      </c>
      <c r="B249" s="153" t="s">
        <v>525</v>
      </c>
      <c r="C249" s="154"/>
      <c r="D249" s="121"/>
    </row>
    <row r="250" spans="1:8" ht="102">
      <c r="A250" s="89" t="s">
        <v>9</v>
      </c>
      <c r="B250" s="115" t="s">
        <v>597</v>
      </c>
      <c r="C250" s="115" t="s">
        <v>527</v>
      </c>
      <c r="D250" s="122">
        <v>1</v>
      </c>
      <c r="F250" s="5">
        <f>D250</f>
        <v>1</v>
      </c>
      <c r="G250" s="5">
        <v>1</v>
      </c>
      <c r="H250" s="5">
        <f>F250*G250</f>
        <v>1</v>
      </c>
    </row>
    <row r="251" spans="1:8" ht="47.25" customHeight="1">
      <c r="A251" s="114" t="s">
        <v>24</v>
      </c>
      <c r="B251" s="151"/>
      <c r="C251" s="152"/>
      <c r="D251" s="88">
        <f>D250</f>
        <v>1</v>
      </c>
    </row>
    <row r="252" spans="1:8" ht="18" customHeight="1">
      <c r="A252" s="20" t="s">
        <v>596</v>
      </c>
      <c r="B252" s="153" t="s">
        <v>186</v>
      </c>
      <c r="C252" s="154"/>
      <c r="D252" s="121"/>
    </row>
    <row r="253" spans="1:8" ht="38.25">
      <c r="A253" s="44" t="s">
        <v>598</v>
      </c>
      <c r="B253" s="37" t="s">
        <v>188</v>
      </c>
      <c r="C253" s="32" t="s">
        <v>189</v>
      </c>
      <c r="D253" s="122">
        <v>1</v>
      </c>
      <c r="F253" s="5">
        <f>D253</f>
        <v>1</v>
      </c>
      <c r="G253" s="5">
        <v>2</v>
      </c>
      <c r="H253" s="5">
        <f>F253*G253</f>
        <v>2</v>
      </c>
    </row>
    <row r="254" spans="1:8" ht="47.25" customHeight="1">
      <c r="A254" s="114" t="s">
        <v>24</v>
      </c>
      <c r="B254" s="151"/>
      <c r="C254" s="152"/>
      <c r="D254" s="88">
        <f>D253</f>
        <v>1</v>
      </c>
    </row>
    <row r="255" spans="1:8" ht="153">
      <c r="A255" s="89" t="s">
        <v>599</v>
      </c>
      <c r="B255" s="128" t="s">
        <v>191</v>
      </c>
      <c r="C255" s="129" t="s">
        <v>192</v>
      </c>
      <c r="D255" s="122">
        <v>1</v>
      </c>
      <c r="F255" s="5">
        <f>D255</f>
        <v>1</v>
      </c>
      <c r="G255" s="5">
        <v>1</v>
      </c>
      <c r="H255" s="5">
        <f>F255*G255</f>
        <v>1</v>
      </c>
    </row>
    <row r="256" spans="1:8" ht="47.25" customHeight="1">
      <c r="A256" s="114" t="s">
        <v>24</v>
      </c>
      <c r="B256" s="151"/>
      <c r="C256" s="152"/>
      <c r="D256" s="88">
        <f>D255</f>
        <v>1</v>
      </c>
    </row>
    <row r="257" spans="1:8" ht="47.25" customHeight="1">
      <c r="A257" s="114"/>
      <c r="B257" s="126"/>
      <c r="C257" s="126"/>
      <c r="D257" s="127"/>
    </row>
    <row r="258" spans="1:8" ht="20.100000000000001" customHeight="1">
      <c r="A258" s="225" t="s">
        <v>208</v>
      </c>
      <c r="B258" s="239"/>
      <c r="C258" s="239"/>
      <c r="D258" s="240"/>
    </row>
    <row r="259" spans="1:8" ht="56.1" customHeight="1">
      <c r="A259" s="228"/>
      <c r="B259" s="229"/>
      <c r="C259" s="229"/>
      <c r="D259" s="230"/>
      <c r="F259" s="5">
        <f>SUM(F37:F255)</f>
        <v>99</v>
      </c>
      <c r="G259" s="5">
        <f t="shared" ref="G259:H259" si="0">SUM(G37:G255)</f>
        <v>208</v>
      </c>
      <c r="H259" s="5">
        <f t="shared" si="0"/>
        <v>208</v>
      </c>
    </row>
    <row r="260" spans="1:8" ht="20.100000000000001" customHeight="1">
      <c r="A260" s="225" t="s">
        <v>209</v>
      </c>
      <c r="B260" s="226"/>
      <c r="C260" s="226"/>
      <c r="D260" s="227"/>
    </row>
    <row r="261" spans="1:8" ht="55.5" customHeight="1">
      <c r="A261" s="228"/>
      <c r="B261" s="229"/>
      <c r="C261" s="229"/>
      <c r="D261" s="230"/>
      <c r="F261" s="5">
        <v>208</v>
      </c>
      <c r="G261" s="5">
        <v>100</v>
      </c>
    </row>
    <row r="262" spans="1:8" ht="20.100000000000001" customHeight="1">
      <c r="A262" s="225" t="s">
        <v>213</v>
      </c>
      <c r="B262" s="226"/>
      <c r="C262" s="226"/>
      <c r="D262" s="227"/>
      <c r="F262" s="5">
        <f>H259</f>
        <v>208</v>
      </c>
      <c r="G262" s="8" t="s">
        <v>455</v>
      </c>
      <c r="H262" s="9"/>
    </row>
    <row r="263" spans="1:8" ht="56.1" customHeight="1">
      <c r="A263" s="236"/>
      <c r="B263" s="237"/>
      <c r="C263" s="237"/>
      <c r="D263" s="238"/>
      <c r="F263" s="5">
        <f>F262*G261/F261</f>
        <v>100</v>
      </c>
    </row>
    <row r="264" spans="1:8" ht="20.100000000000001" customHeight="1">
      <c r="A264" s="225" t="s">
        <v>210</v>
      </c>
      <c r="B264" s="226"/>
      <c r="C264" s="226"/>
      <c r="D264" s="227"/>
    </row>
    <row r="265" spans="1:8" ht="56.1" customHeight="1">
      <c r="A265" s="228"/>
      <c r="B265" s="229"/>
      <c r="C265" s="229"/>
      <c r="D265" s="230"/>
    </row>
    <row r="266" spans="1:8" ht="20.100000000000001" customHeight="1">
      <c r="A266" s="225" t="s">
        <v>211</v>
      </c>
      <c r="B266" s="226"/>
      <c r="C266" s="226"/>
      <c r="D266" s="227"/>
    </row>
    <row r="267" spans="1:8" ht="56.85" customHeight="1">
      <c r="A267" s="233"/>
      <c r="B267" s="234"/>
      <c r="C267" s="234"/>
      <c r="D267" s="235"/>
    </row>
  </sheetData>
  <sheetProtection sheet="1" objects="1" scenarios="1" formatRows="0" autoFilter="0"/>
  <autoFilter ref="A36:D258">
    <filterColumn colId="1" showButton="0"/>
  </autoFilter>
  <mergeCells count="167">
    <mergeCell ref="B141:C141"/>
    <mergeCell ref="B143:C143"/>
    <mergeCell ref="B145:C145"/>
    <mergeCell ref="B147:C147"/>
    <mergeCell ref="B150:C150"/>
    <mergeCell ref="B148:C148"/>
    <mergeCell ref="B152:C152"/>
    <mergeCell ref="A266:D266"/>
    <mergeCell ref="A267:D267"/>
    <mergeCell ref="A259:D259"/>
    <mergeCell ref="A261:D261"/>
    <mergeCell ref="A263:D263"/>
    <mergeCell ref="A260:D260"/>
    <mergeCell ref="A258:D258"/>
    <mergeCell ref="A262:D262"/>
    <mergeCell ref="B251:C251"/>
    <mergeCell ref="B240:C240"/>
    <mergeCell ref="B242:C242"/>
    <mergeCell ref="B244:C244"/>
    <mergeCell ref="B249:C249"/>
    <mergeCell ref="B157:C157"/>
    <mergeCell ref="B159:C159"/>
    <mergeCell ref="B164:C164"/>
    <mergeCell ref="B167:C167"/>
    <mergeCell ref="B135:C135"/>
    <mergeCell ref="B127:C127"/>
    <mergeCell ref="B129:C129"/>
    <mergeCell ref="B131:C131"/>
    <mergeCell ref="B113:C113"/>
    <mergeCell ref="A1:D1"/>
    <mergeCell ref="A264:D264"/>
    <mergeCell ref="A265:D265"/>
    <mergeCell ref="B58:C58"/>
    <mergeCell ref="B60:C60"/>
    <mergeCell ref="B62:C62"/>
    <mergeCell ref="B65:C65"/>
    <mergeCell ref="B67:C67"/>
    <mergeCell ref="B69:C69"/>
    <mergeCell ref="B71:C71"/>
    <mergeCell ref="B87:C87"/>
    <mergeCell ref="B90:C90"/>
    <mergeCell ref="B88:C88"/>
    <mergeCell ref="B63:C63"/>
    <mergeCell ref="B73:C73"/>
    <mergeCell ref="B75:C75"/>
    <mergeCell ref="B77:C77"/>
    <mergeCell ref="B79:C79"/>
    <mergeCell ref="B81:C81"/>
    <mergeCell ref="F20:I20"/>
    <mergeCell ref="A23:B23"/>
    <mergeCell ref="A25:B25"/>
    <mergeCell ref="A29:D29"/>
    <mergeCell ref="A27:B27"/>
    <mergeCell ref="A26:B26"/>
    <mergeCell ref="A28:B28"/>
    <mergeCell ref="A24:B24"/>
    <mergeCell ref="B133:C133"/>
    <mergeCell ref="B83:C83"/>
    <mergeCell ref="B85:C85"/>
    <mergeCell ref="B96:C96"/>
    <mergeCell ref="B98:C98"/>
    <mergeCell ref="B100:C100"/>
    <mergeCell ref="B103:C103"/>
    <mergeCell ref="B106:C106"/>
    <mergeCell ref="B101:C101"/>
    <mergeCell ref="B104:C104"/>
    <mergeCell ref="A11:B11"/>
    <mergeCell ref="A13:D13"/>
    <mergeCell ref="A15:D15"/>
    <mergeCell ref="A17:D17"/>
    <mergeCell ref="C19:C21"/>
    <mergeCell ref="D19:D21"/>
    <mergeCell ref="A18:B18"/>
    <mergeCell ref="A22:B22"/>
    <mergeCell ref="C22:D22"/>
    <mergeCell ref="A12:B12"/>
    <mergeCell ref="A14:D14"/>
    <mergeCell ref="A16:D16"/>
    <mergeCell ref="A2:B2"/>
    <mergeCell ref="A4:D4"/>
    <mergeCell ref="A7:D7"/>
    <mergeCell ref="A5:C5"/>
    <mergeCell ref="A9:C9"/>
    <mergeCell ref="B92:C92"/>
    <mergeCell ref="B94:C94"/>
    <mergeCell ref="B36:C36"/>
    <mergeCell ref="B48:C48"/>
    <mergeCell ref="B49:C49"/>
    <mergeCell ref="A30:D30"/>
    <mergeCell ref="A31:D31"/>
    <mergeCell ref="A32:D32"/>
    <mergeCell ref="A33:D33"/>
    <mergeCell ref="A34:D34"/>
    <mergeCell ref="B56:C56"/>
    <mergeCell ref="B41:C41"/>
    <mergeCell ref="B38:C38"/>
    <mergeCell ref="B40:C40"/>
    <mergeCell ref="B43:C43"/>
    <mergeCell ref="A3:B3"/>
    <mergeCell ref="A6:C6"/>
    <mergeCell ref="A8:D8"/>
    <mergeCell ref="A10:C10"/>
    <mergeCell ref="B178:C178"/>
    <mergeCell ref="B180:C180"/>
    <mergeCell ref="B169:C169"/>
    <mergeCell ref="B210:C210"/>
    <mergeCell ref="B203:C203"/>
    <mergeCell ref="B182:C182"/>
    <mergeCell ref="B184:C184"/>
    <mergeCell ref="B186:C186"/>
    <mergeCell ref="B188:C188"/>
    <mergeCell ref="B190:C190"/>
    <mergeCell ref="B192:C192"/>
    <mergeCell ref="B194:C194"/>
    <mergeCell ref="B196:C196"/>
    <mergeCell ref="B198:C198"/>
    <mergeCell ref="B201:C201"/>
    <mergeCell ref="B204:C204"/>
    <mergeCell ref="B206:C206"/>
    <mergeCell ref="B154:C154"/>
    <mergeCell ref="B155:C155"/>
    <mergeCell ref="B162:C162"/>
    <mergeCell ref="B165:C165"/>
    <mergeCell ref="B176:C176"/>
    <mergeCell ref="B45:C45"/>
    <mergeCell ref="B47:C47"/>
    <mergeCell ref="B51:C51"/>
    <mergeCell ref="B53:C53"/>
    <mergeCell ref="B55:C55"/>
    <mergeCell ref="B121:C121"/>
    <mergeCell ref="B123:C123"/>
    <mergeCell ref="B125:C125"/>
    <mergeCell ref="B137:C137"/>
    <mergeCell ref="B139:C139"/>
    <mergeCell ref="B171:C171"/>
    <mergeCell ref="B173:C173"/>
    <mergeCell ref="B175:C175"/>
    <mergeCell ref="B108:C108"/>
    <mergeCell ref="B110:C110"/>
    <mergeCell ref="B112:C112"/>
    <mergeCell ref="B115:C115"/>
    <mergeCell ref="B117:C117"/>
    <mergeCell ref="B119:C119"/>
    <mergeCell ref="B248:C248"/>
    <mergeCell ref="B252:C252"/>
    <mergeCell ref="B254:C254"/>
    <mergeCell ref="B256:C256"/>
    <mergeCell ref="B224:C224"/>
    <mergeCell ref="B222:C222"/>
    <mergeCell ref="B220:C220"/>
    <mergeCell ref="B200:C200"/>
    <mergeCell ref="A153:C153"/>
    <mergeCell ref="B161:C161"/>
    <mergeCell ref="B246:C246"/>
    <mergeCell ref="B238:C238"/>
    <mergeCell ref="B236:C236"/>
    <mergeCell ref="B234:C234"/>
    <mergeCell ref="B232:C232"/>
    <mergeCell ref="B231:C231"/>
    <mergeCell ref="B229:C229"/>
    <mergeCell ref="B227:C227"/>
    <mergeCell ref="B225:C225"/>
    <mergeCell ref="B212:C212"/>
    <mergeCell ref="B214:C214"/>
    <mergeCell ref="B216:C216"/>
    <mergeCell ref="B218:C218"/>
    <mergeCell ref="B208:C208"/>
  </mergeCells>
  <conditionalFormatting sqref="A2:B2">
    <cfRule type="colorScale" priority="1">
      <colorScale>
        <cfvo type="min" val="0"/>
        <cfvo type="max" val="0"/>
        <color rgb="FFFF7128"/>
        <color rgb="FFFFEF9C"/>
      </colorScale>
    </cfRule>
    <cfRule type="colorScale" priority="2">
      <colorScale>
        <cfvo type="min" val="0"/>
        <cfvo type="max" val="0"/>
        <color rgb="FFFF7128"/>
        <color rgb="FFFFEF9C"/>
      </colorScale>
    </cfRule>
  </conditionalFormatting>
  <pageMargins left="1.0236220472440944" right="0.70866141732283472" top="1.1811023622047245" bottom="0.98425196850393704" header="0.31496062992125984" footer="0.55118110236220474"/>
  <pageSetup paperSize="9" scale="99" orientation="portrait" horizontalDpi="1200" verticalDpi="1200" r:id="rId1"/>
  <headerFooter>
    <oddHeader>&amp;C&amp;"-,Negrito"&amp;14NORMAS PARA CERTIFICAÇÃO 
ESCOPO FRUTAS</oddHeader>
    <oddFooter>&amp;LF.CERT.062 - Normas para a Certificação - Escopo Hortaliças - 1ª Edição - 21/11/2018&amp;RPágina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dimension ref="A1:B110"/>
  <sheetViews>
    <sheetView zoomScaleNormal="100" workbookViewId="0">
      <selection activeCell="A53" sqref="A53"/>
    </sheetView>
  </sheetViews>
  <sheetFormatPr defaultRowHeight="12.75"/>
  <cols>
    <col min="1" max="1" width="9.140625" style="3"/>
    <col min="2" max="2" width="163.140625" style="3" customWidth="1"/>
    <col min="3" max="16384" width="9.140625" style="3"/>
  </cols>
  <sheetData>
    <row r="1" spans="1:2" ht="51">
      <c r="A1" s="78" t="s">
        <v>32</v>
      </c>
      <c r="B1" s="77" t="s">
        <v>225</v>
      </c>
    </row>
    <row r="2" spans="1:2" ht="25.5">
      <c r="A2" s="79" t="s">
        <v>35</v>
      </c>
      <c r="B2" s="77" t="s">
        <v>226</v>
      </c>
    </row>
    <row r="3" spans="1:2">
      <c r="A3" s="79" t="s">
        <v>40</v>
      </c>
      <c r="B3" s="77" t="s">
        <v>227</v>
      </c>
    </row>
    <row r="4" spans="1:2">
      <c r="A4" s="79" t="s">
        <v>43</v>
      </c>
      <c r="B4" s="77" t="s">
        <v>228</v>
      </c>
    </row>
    <row r="5" spans="1:2">
      <c r="A5" s="78" t="s">
        <v>46</v>
      </c>
      <c r="B5" s="77" t="s">
        <v>229</v>
      </c>
    </row>
    <row r="6" spans="1:2" ht="25.5">
      <c r="A6" s="79" t="s">
        <v>52</v>
      </c>
      <c r="B6" s="77" t="s">
        <v>281</v>
      </c>
    </row>
    <row r="7" spans="1:2" ht="25.5">
      <c r="A7" s="80" t="s">
        <v>54</v>
      </c>
      <c r="B7" s="77" t="s">
        <v>230</v>
      </c>
    </row>
    <row r="8" spans="1:2" ht="25.5">
      <c r="A8" s="80" t="s">
        <v>56</v>
      </c>
      <c r="B8" s="77" t="s">
        <v>231</v>
      </c>
    </row>
    <row r="9" spans="1:2" ht="51">
      <c r="A9" s="79" t="s">
        <v>61</v>
      </c>
      <c r="B9" s="77" t="s">
        <v>232</v>
      </c>
    </row>
    <row r="10" spans="1:2" ht="38.25">
      <c r="A10" s="79" t="s">
        <v>64</v>
      </c>
      <c r="B10" s="77" t="s">
        <v>233</v>
      </c>
    </row>
    <row r="11" spans="1:2" ht="25.5">
      <c r="A11" s="79" t="s">
        <v>67</v>
      </c>
      <c r="B11" s="77" t="s">
        <v>447</v>
      </c>
    </row>
    <row r="12" spans="1:2">
      <c r="A12" s="78" t="s">
        <v>72</v>
      </c>
      <c r="B12" s="77" t="s">
        <v>234</v>
      </c>
    </row>
    <row r="13" spans="1:2" ht="25.5">
      <c r="A13" s="81" t="s">
        <v>74</v>
      </c>
      <c r="B13" s="77" t="s">
        <v>235</v>
      </c>
    </row>
    <row r="14" spans="1:2">
      <c r="A14" s="79" t="s">
        <v>77</v>
      </c>
      <c r="B14" s="77" t="s">
        <v>236</v>
      </c>
    </row>
    <row r="15" spans="1:2" ht="38.25">
      <c r="A15" s="82" t="s">
        <v>80</v>
      </c>
      <c r="B15" s="77" t="s">
        <v>237</v>
      </c>
    </row>
    <row r="16" spans="1:2" ht="51">
      <c r="A16" s="79" t="s">
        <v>83</v>
      </c>
      <c r="B16" s="77" t="s">
        <v>238</v>
      </c>
    </row>
    <row r="17" spans="1:2" ht="51">
      <c r="A17" s="78" t="s">
        <v>85</v>
      </c>
      <c r="B17" s="77" t="s">
        <v>238</v>
      </c>
    </row>
    <row r="18" spans="1:2" ht="38.25">
      <c r="A18" s="79" t="s">
        <v>87</v>
      </c>
      <c r="B18" s="77" t="s">
        <v>239</v>
      </c>
    </row>
    <row r="19" spans="1:2">
      <c r="A19" s="82" t="s">
        <v>89</v>
      </c>
      <c r="B19" s="77" t="s">
        <v>240</v>
      </c>
    </row>
    <row r="20" spans="1:2" ht="38.25">
      <c r="A20" s="82" t="s">
        <v>92</v>
      </c>
      <c r="B20" s="77" t="s">
        <v>241</v>
      </c>
    </row>
    <row r="21" spans="1:2">
      <c r="A21" s="83" t="s">
        <v>95</v>
      </c>
      <c r="B21" s="77" t="s">
        <v>449</v>
      </c>
    </row>
    <row r="22" spans="1:2">
      <c r="A22" s="83" t="s">
        <v>98</v>
      </c>
      <c r="B22" s="77" t="s">
        <v>242</v>
      </c>
    </row>
    <row r="23" spans="1:2">
      <c r="A23" s="83" t="s">
        <v>101</v>
      </c>
      <c r="B23" s="77" t="s">
        <v>243</v>
      </c>
    </row>
    <row r="24" spans="1:2" ht="25.5">
      <c r="A24" s="78" t="s">
        <v>105</v>
      </c>
      <c r="B24" s="77" t="s">
        <v>244</v>
      </c>
    </row>
    <row r="25" spans="1:2" ht="38.25">
      <c r="A25" s="79" t="s">
        <v>108</v>
      </c>
      <c r="B25" s="77" t="s">
        <v>245</v>
      </c>
    </row>
    <row r="26" spans="1:2" ht="25.5">
      <c r="A26" s="79" t="s">
        <v>111</v>
      </c>
      <c r="B26" s="77" t="s">
        <v>246</v>
      </c>
    </row>
    <row r="27" spans="1:2" ht="25.5">
      <c r="A27" s="82" t="s">
        <v>114</v>
      </c>
      <c r="B27" s="77" t="s">
        <v>247</v>
      </c>
    </row>
    <row r="28" spans="1:2" ht="25.5">
      <c r="A28" s="82" t="s">
        <v>117</v>
      </c>
      <c r="B28" s="77" t="s">
        <v>448</v>
      </c>
    </row>
    <row r="29" spans="1:2">
      <c r="A29" s="82" t="s">
        <v>120</v>
      </c>
      <c r="B29" s="77" t="s">
        <v>248</v>
      </c>
    </row>
    <row r="30" spans="1:2" ht="25.5">
      <c r="A30" s="78" t="s">
        <v>124</v>
      </c>
      <c r="B30" s="77" t="s">
        <v>249</v>
      </c>
    </row>
    <row r="31" spans="1:2" ht="89.25">
      <c r="A31" s="79" t="s">
        <v>127</v>
      </c>
      <c r="B31" s="77" t="s">
        <v>250</v>
      </c>
    </row>
    <row r="32" spans="1:2" ht="25.5">
      <c r="A32" s="79" t="s">
        <v>130</v>
      </c>
      <c r="B32" s="77" t="s">
        <v>251</v>
      </c>
    </row>
    <row r="33" spans="1:2" ht="25.5">
      <c r="A33" s="78" t="s">
        <v>133</v>
      </c>
      <c r="B33" s="77" t="s">
        <v>252</v>
      </c>
    </row>
    <row r="34" spans="1:2" ht="25.5">
      <c r="A34" s="80" t="s">
        <v>136</v>
      </c>
      <c r="B34" s="77" t="s">
        <v>253</v>
      </c>
    </row>
    <row r="35" spans="1:2" ht="89.25">
      <c r="A35" s="78" t="s">
        <v>141</v>
      </c>
      <c r="B35" s="84" t="s">
        <v>254</v>
      </c>
    </row>
    <row r="36" spans="1:2" ht="51">
      <c r="A36" s="78" t="s">
        <v>144</v>
      </c>
      <c r="B36" s="77" t="s">
        <v>255</v>
      </c>
    </row>
    <row r="37" spans="1:2" ht="25.5">
      <c r="A37" s="78" t="s">
        <v>147</v>
      </c>
      <c r="B37" s="77" t="s">
        <v>256</v>
      </c>
    </row>
    <row r="38" spans="1:2">
      <c r="A38" s="78" t="s">
        <v>148</v>
      </c>
      <c r="B38" s="77" t="s">
        <v>257</v>
      </c>
    </row>
    <row r="39" spans="1:2">
      <c r="A39" s="78" t="s">
        <v>151</v>
      </c>
      <c r="B39" s="77" t="s">
        <v>258</v>
      </c>
    </row>
    <row r="40" spans="1:2">
      <c r="A40" s="78" t="s">
        <v>154</v>
      </c>
      <c r="B40" s="77" t="s">
        <v>259</v>
      </c>
    </row>
    <row r="41" spans="1:2" ht="25.5">
      <c r="A41" s="79" t="s">
        <v>157</v>
      </c>
      <c r="B41" s="77" t="s">
        <v>260</v>
      </c>
    </row>
    <row r="42" spans="1:2">
      <c r="A42" s="78" t="s">
        <v>160</v>
      </c>
      <c r="B42" s="77" t="s">
        <v>261</v>
      </c>
    </row>
    <row r="43" spans="1:2">
      <c r="A43" s="82" t="s">
        <v>162</v>
      </c>
      <c r="B43" s="77" t="s">
        <v>262</v>
      </c>
    </row>
    <row r="44" spans="1:2">
      <c r="A44" s="79" t="s">
        <v>165</v>
      </c>
      <c r="B44" s="77" t="s">
        <v>263</v>
      </c>
    </row>
    <row r="45" spans="1:2" ht="38.25">
      <c r="A45" s="79" t="s">
        <v>168</v>
      </c>
      <c r="B45" s="77" t="s">
        <v>264</v>
      </c>
    </row>
    <row r="46" spans="1:2" ht="51">
      <c r="A46" s="79" t="s">
        <v>171</v>
      </c>
      <c r="B46" s="77" t="s">
        <v>265</v>
      </c>
    </row>
    <row r="47" spans="1:2" ht="38.25">
      <c r="A47" s="86" t="s">
        <v>174</v>
      </c>
      <c r="B47" s="77" t="s">
        <v>266</v>
      </c>
    </row>
    <row r="48" spans="1:2" ht="25.5">
      <c r="A48" s="86" t="s">
        <v>175</v>
      </c>
      <c r="B48" s="77" t="s">
        <v>267</v>
      </c>
    </row>
    <row r="49" spans="1:2">
      <c r="A49" s="87" t="s">
        <v>178</v>
      </c>
      <c r="B49" s="77" t="s">
        <v>268</v>
      </c>
    </row>
    <row r="50" spans="1:2" ht="25.5">
      <c r="A50" s="85" t="s">
        <v>181</v>
      </c>
      <c r="B50" s="77" t="s">
        <v>269</v>
      </c>
    </row>
    <row r="51" spans="1:2">
      <c r="A51" s="85" t="s">
        <v>182</v>
      </c>
      <c r="B51" s="77" t="s">
        <v>270</v>
      </c>
    </row>
    <row r="52" spans="1:2" ht="38.25">
      <c r="A52" s="79" t="s">
        <v>187</v>
      </c>
      <c r="B52" s="77" t="s">
        <v>271</v>
      </c>
    </row>
    <row r="53" spans="1:2" ht="25.5">
      <c r="A53" s="85" t="s">
        <v>190</v>
      </c>
      <c r="B53" s="77" t="s">
        <v>272</v>
      </c>
    </row>
    <row r="54" spans="1:2" s="140" customFormat="1" ht="15.75">
      <c r="A54" s="142" t="s">
        <v>456</v>
      </c>
      <c r="B54" s="147" t="s">
        <v>457</v>
      </c>
    </row>
    <row r="55" spans="1:2" s="140" customFormat="1" ht="15.75">
      <c r="A55" s="142" t="s">
        <v>1</v>
      </c>
      <c r="B55" s="147" t="s">
        <v>458</v>
      </c>
    </row>
    <row r="56" spans="1:2" s="140" customFormat="1" ht="31.5">
      <c r="A56" s="143" t="s">
        <v>459</v>
      </c>
      <c r="B56" s="133" t="s">
        <v>607</v>
      </c>
    </row>
    <row r="57" spans="1:2" s="140" customFormat="1" ht="15.75">
      <c r="A57" s="143" t="s">
        <v>460</v>
      </c>
      <c r="B57" s="130" t="s">
        <v>532</v>
      </c>
    </row>
    <row r="58" spans="1:2" s="140" customFormat="1" ht="15.75">
      <c r="A58" s="149" t="s">
        <v>533</v>
      </c>
      <c r="B58" s="117" t="s">
        <v>535</v>
      </c>
    </row>
    <row r="59" spans="1:2" s="140" customFormat="1" ht="15.75">
      <c r="A59" s="142" t="s">
        <v>2</v>
      </c>
      <c r="B59" s="147" t="s">
        <v>608</v>
      </c>
    </row>
    <row r="60" spans="1:2" s="140" customFormat="1" ht="15.75">
      <c r="A60" s="144" t="s">
        <v>461</v>
      </c>
      <c r="B60" s="131" t="s">
        <v>477</v>
      </c>
    </row>
    <row r="61" spans="1:2" s="140" customFormat="1" ht="15.75">
      <c r="A61" s="142" t="s">
        <v>3</v>
      </c>
      <c r="B61" s="147" t="s">
        <v>609</v>
      </c>
    </row>
    <row r="62" spans="1:2" s="141" customFormat="1" ht="31.5">
      <c r="A62" s="145" t="s">
        <v>462</v>
      </c>
      <c r="B62" s="130" t="s">
        <v>610</v>
      </c>
    </row>
    <row r="63" spans="1:2" s="140" customFormat="1" ht="15.75">
      <c r="A63" s="145" t="s">
        <v>539</v>
      </c>
      <c r="B63" s="130" t="s">
        <v>611</v>
      </c>
    </row>
    <row r="64" spans="1:2" s="140" customFormat="1" ht="15.75">
      <c r="A64" s="145" t="s">
        <v>540</v>
      </c>
      <c r="B64" s="130" t="s">
        <v>472</v>
      </c>
    </row>
    <row r="65" spans="1:2" s="140" customFormat="1" ht="63">
      <c r="A65" s="144" t="s">
        <v>541</v>
      </c>
      <c r="B65" s="130" t="s">
        <v>612</v>
      </c>
    </row>
    <row r="66" spans="1:2" s="140" customFormat="1" ht="15.75">
      <c r="A66" s="144" t="s">
        <v>542</v>
      </c>
      <c r="B66" s="130" t="s">
        <v>472</v>
      </c>
    </row>
    <row r="67" spans="1:2" s="140" customFormat="1" ht="15.75">
      <c r="A67" s="142" t="s">
        <v>4</v>
      </c>
      <c r="B67" s="147" t="s">
        <v>613</v>
      </c>
    </row>
    <row r="68" spans="1:2" s="140" customFormat="1" ht="31.5">
      <c r="A68" s="144" t="s">
        <v>465</v>
      </c>
      <c r="B68" s="131" t="s">
        <v>614</v>
      </c>
    </row>
    <row r="69" spans="1:2" s="140" customFormat="1" ht="31.5">
      <c r="A69" s="143" t="s">
        <v>467</v>
      </c>
      <c r="B69" s="131" t="s">
        <v>479</v>
      </c>
    </row>
    <row r="70" spans="1:2" s="140" customFormat="1" ht="15.75">
      <c r="A70" s="143" t="s">
        <v>468</v>
      </c>
      <c r="B70" s="131" t="s">
        <v>615</v>
      </c>
    </row>
    <row r="71" spans="1:2" s="140" customFormat="1" ht="15.75">
      <c r="A71" s="143" t="s">
        <v>469</v>
      </c>
      <c r="B71" s="131" t="s">
        <v>482</v>
      </c>
    </row>
    <row r="72" spans="1:2" s="140" customFormat="1" ht="15.75">
      <c r="A72" s="143" t="s">
        <v>470</v>
      </c>
      <c r="B72" s="131" t="s">
        <v>484</v>
      </c>
    </row>
    <row r="73" spans="1:2" s="140" customFormat="1" ht="31.5">
      <c r="A73" s="143" t="s">
        <v>473</v>
      </c>
      <c r="B73" s="131" t="s">
        <v>486</v>
      </c>
    </row>
    <row r="74" spans="1:2" s="140" customFormat="1" ht="31.5">
      <c r="A74" s="143" t="s">
        <v>474</v>
      </c>
      <c r="B74" s="131" t="s">
        <v>616</v>
      </c>
    </row>
    <row r="75" spans="1:2" s="140" customFormat="1" ht="15.75">
      <c r="A75" s="143" t="s">
        <v>476</v>
      </c>
      <c r="B75" s="131" t="s">
        <v>617</v>
      </c>
    </row>
    <row r="76" spans="1:2" s="140" customFormat="1" ht="110.25">
      <c r="A76" s="143" t="s">
        <v>544</v>
      </c>
      <c r="B76" s="131" t="s">
        <v>618</v>
      </c>
    </row>
    <row r="77" spans="1:2" s="140" customFormat="1" ht="15.75">
      <c r="A77" s="143" t="s">
        <v>545</v>
      </c>
      <c r="B77" s="131" t="s">
        <v>619</v>
      </c>
    </row>
    <row r="78" spans="1:2" s="140" customFormat="1" ht="15.75">
      <c r="A78" s="143" t="s">
        <v>546</v>
      </c>
      <c r="B78" s="131" t="s">
        <v>620</v>
      </c>
    </row>
    <row r="79" spans="1:2" s="140" customFormat="1" ht="31.5">
      <c r="A79" s="145" t="s">
        <v>547</v>
      </c>
      <c r="B79" s="131" t="s">
        <v>621</v>
      </c>
    </row>
    <row r="80" spans="1:2" s="140" customFormat="1" ht="15.75">
      <c r="A80" s="142" t="s">
        <v>450</v>
      </c>
      <c r="B80" s="147" t="s">
        <v>622</v>
      </c>
    </row>
    <row r="81" spans="1:2" s="140" customFormat="1" ht="232.5" customHeight="1">
      <c r="A81" s="145" t="s">
        <v>478</v>
      </c>
      <c r="B81" s="146" t="s">
        <v>632</v>
      </c>
    </row>
    <row r="82" spans="1:2" s="140" customFormat="1" ht="15.75">
      <c r="A82" s="142" t="s">
        <v>451</v>
      </c>
      <c r="B82" s="148" t="s">
        <v>623</v>
      </c>
    </row>
    <row r="83" spans="1:2" s="140" customFormat="1" ht="15.75">
      <c r="A83" s="144" t="s">
        <v>490</v>
      </c>
      <c r="B83" s="131" t="s">
        <v>492</v>
      </c>
    </row>
    <row r="84" spans="1:2" s="140" customFormat="1" ht="15.75">
      <c r="A84" s="145" t="s">
        <v>491</v>
      </c>
      <c r="B84" s="131" t="s">
        <v>493</v>
      </c>
    </row>
    <row r="85" spans="1:2" s="140" customFormat="1" ht="31.5">
      <c r="A85" s="144" t="s">
        <v>560</v>
      </c>
      <c r="B85" s="131" t="s">
        <v>624</v>
      </c>
    </row>
    <row r="86" spans="1:2" s="140" customFormat="1" ht="31.5">
      <c r="A86" s="145" t="s">
        <v>561</v>
      </c>
      <c r="B86" s="131" t="s">
        <v>625</v>
      </c>
    </row>
    <row r="87" spans="1:2" s="140" customFormat="1" ht="15.75">
      <c r="A87" s="144" t="s">
        <v>562</v>
      </c>
      <c r="B87" s="131" t="s">
        <v>576</v>
      </c>
    </row>
    <row r="88" spans="1:2" s="140" customFormat="1" ht="31.5">
      <c r="A88" s="143" t="s">
        <v>563</v>
      </c>
      <c r="B88" s="131" t="s">
        <v>495</v>
      </c>
    </row>
    <row r="89" spans="1:2" s="140" customFormat="1" ht="31.5">
      <c r="A89" s="145" t="s">
        <v>564</v>
      </c>
      <c r="B89" s="132" t="s">
        <v>633</v>
      </c>
    </row>
    <row r="90" spans="1:2" s="140" customFormat="1" ht="47.25">
      <c r="A90" s="143" t="s">
        <v>565</v>
      </c>
      <c r="B90" s="131" t="s">
        <v>626</v>
      </c>
    </row>
    <row r="91" spans="1:2" s="140" customFormat="1" ht="47.25">
      <c r="A91" s="144" t="s">
        <v>566</v>
      </c>
      <c r="B91" s="133" t="s">
        <v>627</v>
      </c>
    </row>
    <row r="92" spans="1:2" s="140" customFormat="1" ht="31.5">
      <c r="A92" s="145" t="s">
        <v>567</v>
      </c>
      <c r="B92" s="133" t="s">
        <v>496</v>
      </c>
    </row>
    <row r="93" spans="1:2" s="140" customFormat="1" ht="15.75">
      <c r="A93" s="142" t="s">
        <v>497</v>
      </c>
      <c r="B93" s="147" t="s">
        <v>39</v>
      </c>
    </row>
    <row r="94" spans="1:2" s="140" customFormat="1" ht="15.75">
      <c r="A94" s="143" t="s">
        <v>5</v>
      </c>
      <c r="B94" s="131" t="s">
        <v>498</v>
      </c>
    </row>
    <row r="95" spans="1:2" s="140" customFormat="1" ht="15.75">
      <c r="A95" s="143" t="s">
        <v>6</v>
      </c>
      <c r="B95" s="131" t="s">
        <v>628</v>
      </c>
    </row>
    <row r="96" spans="1:2" s="140" customFormat="1" ht="15.75">
      <c r="A96" s="143" t="s">
        <v>452</v>
      </c>
      <c r="B96" s="131" t="s">
        <v>499</v>
      </c>
    </row>
    <row r="97" spans="1:2" s="140" customFormat="1" ht="15.75">
      <c r="A97" s="142" t="s">
        <v>453</v>
      </c>
      <c r="B97" s="147" t="s">
        <v>500</v>
      </c>
    </row>
    <row r="98" spans="1:2" s="140" customFormat="1" ht="31.5">
      <c r="A98" s="144" t="s">
        <v>7</v>
      </c>
      <c r="B98" s="131" t="s">
        <v>629</v>
      </c>
    </row>
    <row r="99" spans="1:2" s="140" customFormat="1" ht="15.75">
      <c r="A99" s="145" t="s">
        <v>8</v>
      </c>
      <c r="B99" s="131" t="s">
        <v>502</v>
      </c>
    </row>
    <row r="100" spans="1:2" s="141" customFormat="1" ht="15.75">
      <c r="A100" s="143" t="s">
        <v>503</v>
      </c>
      <c r="B100" s="131" t="s">
        <v>502</v>
      </c>
    </row>
    <row r="101" spans="1:2" s="140" customFormat="1" ht="15.75">
      <c r="A101" s="144" t="s">
        <v>504</v>
      </c>
      <c r="B101" s="131" t="s">
        <v>502</v>
      </c>
    </row>
    <row r="102" spans="1:2" s="140" customFormat="1" ht="15.75">
      <c r="A102" s="144" t="s">
        <v>505</v>
      </c>
      <c r="B102" s="131" t="s">
        <v>507</v>
      </c>
    </row>
    <row r="103" spans="1:2" s="140" customFormat="1" ht="15.75">
      <c r="A103" s="143" t="s">
        <v>508</v>
      </c>
      <c r="B103" s="131" t="s">
        <v>510</v>
      </c>
    </row>
    <row r="104" spans="1:2" s="140" customFormat="1" ht="31.5">
      <c r="A104" s="143" t="s">
        <v>511</v>
      </c>
      <c r="B104" s="130" t="s">
        <v>595</v>
      </c>
    </row>
    <row r="105" spans="1:2" s="141" customFormat="1" ht="31.5">
      <c r="A105" s="145" t="s">
        <v>594</v>
      </c>
      <c r="B105" s="131" t="s">
        <v>513</v>
      </c>
    </row>
    <row r="106" spans="1:2" s="140" customFormat="1" ht="15.75">
      <c r="A106" s="142" t="s">
        <v>454</v>
      </c>
      <c r="B106" s="147" t="s">
        <v>525</v>
      </c>
    </row>
    <row r="107" spans="1:2" s="140" customFormat="1" ht="31.5">
      <c r="A107" s="150" t="s">
        <v>9</v>
      </c>
      <c r="B107" s="131" t="s">
        <v>634</v>
      </c>
    </row>
    <row r="108" spans="1:2" ht="15.75">
      <c r="A108" s="142" t="s">
        <v>454</v>
      </c>
      <c r="B108" s="147" t="s">
        <v>186</v>
      </c>
    </row>
    <row r="109" spans="1:2" ht="15.75">
      <c r="A109" s="44" t="s">
        <v>598</v>
      </c>
      <c r="B109" s="131" t="s">
        <v>630</v>
      </c>
    </row>
    <row r="110" spans="1:2" ht="15.75">
      <c r="A110" s="89" t="s">
        <v>599</v>
      </c>
      <c r="B110" s="131" t="s">
        <v>631</v>
      </c>
    </row>
  </sheetData>
  <pageMargins left="0.511811024" right="0.511811024" top="0.78740157499999996" bottom="0.78740157499999996" header="0.31496062000000002" footer="0.31496062000000002"/>
  <pageSetup paperSize="9" orientation="portrait" horizontalDpi="4294967292" r:id="rId1"/>
  <drawing r:id="rId2"/>
</worksheet>
</file>

<file path=xl/worksheets/sheet3.xml><?xml version="1.0" encoding="utf-8"?>
<worksheet xmlns="http://schemas.openxmlformats.org/spreadsheetml/2006/main" xmlns:r="http://schemas.openxmlformats.org/officeDocument/2006/relationships">
  <dimension ref="A1:A376"/>
  <sheetViews>
    <sheetView topLeftCell="A49" workbookViewId="0">
      <selection activeCell="A58" sqref="A58"/>
    </sheetView>
  </sheetViews>
  <sheetFormatPr defaultRowHeight="15"/>
  <cols>
    <col min="1" max="1" width="181.42578125" customWidth="1"/>
  </cols>
  <sheetData>
    <row r="1" spans="1:1" ht="18.75">
      <c r="A1" s="54" t="s">
        <v>282</v>
      </c>
    </row>
    <row r="2" spans="1:1" ht="18.75">
      <c r="A2" s="55" t="s">
        <v>283</v>
      </c>
    </row>
    <row r="3" spans="1:1">
      <c r="A3" s="56" t="s">
        <v>284</v>
      </c>
    </row>
    <row r="4" spans="1:1">
      <c r="A4" s="56"/>
    </row>
    <row r="5" spans="1:1" ht="45">
      <c r="A5" s="57" t="s">
        <v>285</v>
      </c>
    </row>
    <row r="6" spans="1:1" ht="15.95" customHeight="1">
      <c r="A6" s="58"/>
    </row>
    <row r="7" spans="1:1" ht="15.95" customHeight="1">
      <c r="A7" s="55" t="s">
        <v>286</v>
      </c>
    </row>
    <row r="8" spans="1:1" ht="15.95" customHeight="1">
      <c r="A8" s="57" t="s">
        <v>284</v>
      </c>
    </row>
    <row r="9" spans="1:1" ht="15.95" customHeight="1">
      <c r="A9" s="57" t="s">
        <v>287</v>
      </c>
    </row>
    <row r="10" spans="1:1" ht="15.95" customHeight="1">
      <c r="A10" s="55" t="s">
        <v>288</v>
      </c>
    </row>
    <row r="11" spans="1:1">
      <c r="A11" s="57" t="s">
        <v>284</v>
      </c>
    </row>
    <row r="12" spans="1:1" ht="45">
      <c r="A12" s="57" t="s">
        <v>289</v>
      </c>
    </row>
    <row r="13" spans="1:1" ht="15.95" customHeight="1">
      <c r="A13" s="59" t="s">
        <v>290</v>
      </c>
    </row>
    <row r="14" spans="1:1" ht="15.95" customHeight="1">
      <c r="A14" s="58" t="s">
        <v>291</v>
      </c>
    </row>
    <row r="15" spans="1:1" ht="15.95" customHeight="1">
      <c r="A15" s="58" t="s">
        <v>292</v>
      </c>
    </row>
    <row r="16" spans="1:1" ht="15.95" customHeight="1">
      <c r="A16" s="59" t="s">
        <v>293</v>
      </c>
    </row>
    <row r="17" spans="1:1" ht="15.95" customHeight="1">
      <c r="A17" s="58" t="s">
        <v>294</v>
      </c>
    </row>
    <row r="18" spans="1:1" ht="15.95" customHeight="1">
      <c r="A18" s="58" t="s">
        <v>295</v>
      </c>
    </row>
    <row r="19" spans="1:1" ht="15.95" customHeight="1">
      <c r="A19" s="59" t="s">
        <v>296</v>
      </c>
    </row>
    <row r="20" spans="1:1" ht="15.95" customHeight="1">
      <c r="A20" s="58" t="s">
        <v>297</v>
      </c>
    </row>
    <row r="21" spans="1:1" ht="15.95" customHeight="1">
      <c r="A21" s="58" t="s">
        <v>298</v>
      </c>
    </row>
    <row r="22" spans="1:1" ht="15.95" customHeight="1">
      <c r="A22" s="60" t="s">
        <v>299</v>
      </c>
    </row>
    <row r="23" spans="1:1">
      <c r="A23" s="58" t="s">
        <v>300</v>
      </c>
    </row>
    <row r="24" spans="1:1" ht="30">
      <c r="A24" s="58" t="s">
        <v>301</v>
      </c>
    </row>
    <row r="25" spans="1:1" ht="15.95" customHeight="1">
      <c r="A25" s="60" t="s">
        <v>302</v>
      </c>
    </row>
    <row r="26" spans="1:1" ht="15.95" customHeight="1">
      <c r="A26" s="58" t="s">
        <v>303</v>
      </c>
    </row>
    <row r="27" spans="1:1" ht="15.95" customHeight="1">
      <c r="A27" s="60" t="s">
        <v>304</v>
      </c>
    </row>
    <row r="28" spans="1:1" ht="15.95" customHeight="1"/>
    <row r="29" spans="1:1" ht="15.95" customHeight="1">
      <c r="A29" s="58" t="s">
        <v>305</v>
      </c>
    </row>
    <row r="30" spans="1:1" ht="30">
      <c r="A30" s="58" t="s">
        <v>306</v>
      </c>
    </row>
    <row r="31" spans="1:1" ht="30">
      <c r="A31" s="58" t="s">
        <v>307</v>
      </c>
    </row>
    <row r="32" spans="1:1" ht="15.95" customHeight="1">
      <c r="A32" s="60" t="s">
        <v>308</v>
      </c>
    </row>
    <row r="33" spans="1:1" ht="15.95" customHeight="1">
      <c r="A33" s="58" t="s">
        <v>309</v>
      </c>
    </row>
    <row r="34" spans="1:1" ht="15.95" customHeight="1">
      <c r="A34" s="58" t="s">
        <v>310</v>
      </c>
    </row>
    <row r="35" spans="1:1" ht="45">
      <c r="A35" s="61" t="s">
        <v>311</v>
      </c>
    </row>
    <row r="36" spans="1:1" ht="15.95" customHeight="1">
      <c r="A36" s="62"/>
    </row>
    <row r="37" spans="1:1" ht="15.95" customHeight="1">
      <c r="A37" s="54" t="s">
        <v>312</v>
      </c>
    </row>
    <row r="38" spans="1:1" ht="15.95" customHeight="1">
      <c r="A38" s="54"/>
    </row>
    <row r="39" spans="1:1" ht="15.95" customHeight="1">
      <c r="A39" s="63" t="s">
        <v>283</v>
      </c>
    </row>
    <row r="40" spans="1:1" ht="15.95" customHeight="1">
      <c r="A40" s="64" t="s">
        <v>313</v>
      </c>
    </row>
    <row r="41" spans="1:1" ht="15.95" customHeight="1">
      <c r="A41" s="65" t="s">
        <v>314</v>
      </c>
    </row>
    <row r="42" spans="1:1" ht="15.95" customHeight="1">
      <c r="A42" s="66"/>
    </row>
    <row r="43" spans="1:1" ht="15.95" customHeight="1">
      <c r="A43" s="66" t="s">
        <v>315</v>
      </c>
    </row>
    <row r="44" spans="1:1" ht="15.95" customHeight="1">
      <c r="A44" s="66" t="s">
        <v>316</v>
      </c>
    </row>
    <row r="45" spans="1:1" ht="15.95" customHeight="1">
      <c r="A45" s="67"/>
    </row>
    <row r="46" spans="1:1" ht="15.95" customHeight="1">
      <c r="A46" s="66" t="s">
        <v>317</v>
      </c>
    </row>
    <row r="47" spans="1:1" ht="15.95" customHeight="1">
      <c r="A47" s="68" t="s">
        <v>318</v>
      </c>
    </row>
    <row r="48" spans="1:1" ht="15.95" customHeight="1">
      <c r="A48" s="66" t="s">
        <v>319</v>
      </c>
    </row>
    <row r="49" spans="1:1" ht="15.95" customHeight="1">
      <c r="A49" s="66" t="s">
        <v>320</v>
      </c>
    </row>
    <row r="50" spans="1:1" ht="15.95" customHeight="1">
      <c r="A50" s="69"/>
    </row>
    <row r="51" spans="1:1" ht="15.95" customHeight="1">
      <c r="A51" s="65" t="s">
        <v>321</v>
      </c>
    </row>
    <row r="52" spans="1:1" ht="15.95" customHeight="1">
      <c r="A52" s="66"/>
    </row>
    <row r="53" spans="1:1" ht="15.95" customHeight="1">
      <c r="A53" s="66" t="s">
        <v>322</v>
      </c>
    </row>
    <row r="54" spans="1:1" ht="15.95" customHeight="1">
      <c r="A54" s="66" t="s">
        <v>323</v>
      </c>
    </row>
    <row r="55" spans="1:1" ht="15.95" customHeight="1">
      <c r="A55" s="66"/>
    </row>
    <row r="56" spans="1:1" ht="15.95" customHeight="1">
      <c r="A56" s="66" t="s">
        <v>317</v>
      </c>
    </row>
    <row r="57" spans="1:1" ht="15.95" customHeight="1">
      <c r="A57" s="68" t="s">
        <v>324</v>
      </c>
    </row>
    <row r="58" spans="1:1" ht="15.95" customHeight="1">
      <c r="A58" s="66" t="s">
        <v>325</v>
      </c>
    </row>
    <row r="59" spans="1:1" ht="15.95" customHeight="1">
      <c r="A59" s="66" t="s">
        <v>326</v>
      </c>
    </row>
    <row r="60" spans="1:1" ht="15.95" customHeight="1">
      <c r="A60" s="69"/>
    </row>
    <row r="61" spans="1:1" ht="15.95" customHeight="1">
      <c r="A61" s="70" t="s">
        <v>327</v>
      </c>
    </row>
    <row r="62" spans="1:1" ht="15.95" customHeight="1">
      <c r="A62" s="71" t="s">
        <v>328</v>
      </c>
    </row>
    <row r="63" spans="1:1" ht="15.95" customHeight="1">
      <c r="A63" s="65" t="s">
        <v>329</v>
      </c>
    </row>
    <row r="64" spans="1:1" ht="15.95" customHeight="1">
      <c r="A64" s="67"/>
    </row>
    <row r="65" spans="1:1" ht="15.95" customHeight="1">
      <c r="A65" s="66" t="s">
        <v>330</v>
      </c>
    </row>
    <row r="66" spans="1:1" ht="15.95" customHeight="1">
      <c r="A66" s="66" t="s">
        <v>331</v>
      </c>
    </row>
    <row r="67" spans="1:1" ht="15.95" customHeight="1">
      <c r="A67" s="67"/>
    </row>
    <row r="68" spans="1:1" ht="15.95" customHeight="1">
      <c r="A68" s="66" t="s">
        <v>332</v>
      </c>
    </row>
    <row r="69" spans="1:1" ht="15.95" customHeight="1">
      <c r="A69" s="68" t="s">
        <v>333</v>
      </c>
    </row>
    <row r="70" spans="1:1" ht="15.95" customHeight="1">
      <c r="A70" s="66" t="s">
        <v>334</v>
      </c>
    </row>
    <row r="71" spans="1:1" ht="15.95" customHeight="1">
      <c r="A71" s="66" t="s">
        <v>335</v>
      </c>
    </row>
    <row r="72" spans="1:1" ht="15.95" customHeight="1">
      <c r="A72" s="69"/>
    </row>
    <row r="73" spans="1:1" ht="15.95" customHeight="1">
      <c r="A73" s="65" t="s">
        <v>336</v>
      </c>
    </row>
    <row r="74" spans="1:1" ht="15.95" customHeight="1">
      <c r="A74" s="67"/>
    </row>
    <row r="75" spans="1:1" ht="15.95" customHeight="1">
      <c r="A75" s="66" t="s">
        <v>337</v>
      </c>
    </row>
    <row r="76" spans="1:1" ht="15.95" customHeight="1">
      <c r="A76" s="66" t="s">
        <v>338</v>
      </c>
    </row>
    <row r="77" spans="1:1" ht="15.95" customHeight="1">
      <c r="A77" s="67"/>
    </row>
    <row r="78" spans="1:1" ht="15.95" customHeight="1">
      <c r="A78" s="66" t="s">
        <v>339</v>
      </c>
    </row>
    <row r="79" spans="1:1" ht="15.95" customHeight="1">
      <c r="A79" s="68" t="s">
        <v>340</v>
      </c>
    </row>
    <row r="80" spans="1:1" ht="15.95" customHeight="1">
      <c r="A80" s="66" t="s">
        <v>341</v>
      </c>
    </row>
    <row r="81" spans="1:1" ht="15.95" customHeight="1">
      <c r="A81" s="66" t="s">
        <v>342</v>
      </c>
    </row>
    <row r="82" spans="1:1" ht="15.95" customHeight="1">
      <c r="A82" s="66"/>
    </row>
    <row r="83" spans="1:1" ht="45">
      <c r="A83" s="72" t="s">
        <v>343</v>
      </c>
    </row>
    <row r="84" spans="1:1" ht="15.95" customHeight="1">
      <c r="A84" s="69"/>
    </row>
    <row r="85" spans="1:1" ht="15.95" customHeight="1">
      <c r="A85" s="73" t="s">
        <v>286</v>
      </c>
    </row>
    <row r="86" spans="1:1" ht="15.95" customHeight="1">
      <c r="A86" s="71" t="s">
        <v>313</v>
      </c>
    </row>
    <row r="87" spans="1:1" ht="15.95" customHeight="1">
      <c r="A87" s="65" t="s">
        <v>314</v>
      </c>
    </row>
    <row r="88" spans="1:1" ht="15.95" customHeight="1">
      <c r="A88" s="66"/>
    </row>
    <row r="89" spans="1:1" ht="15.95" customHeight="1">
      <c r="A89" s="66" t="s">
        <v>315</v>
      </c>
    </row>
    <row r="90" spans="1:1" ht="15.95" customHeight="1">
      <c r="A90" s="66" t="s">
        <v>316</v>
      </c>
    </row>
    <row r="91" spans="1:1" ht="15.95" customHeight="1">
      <c r="A91" s="67"/>
    </row>
    <row r="92" spans="1:1" ht="15.95" customHeight="1">
      <c r="A92" s="66" t="s">
        <v>317</v>
      </c>
    </row>
    <row r="93" spans="1:1" ht="15.95" customHeight="1">
      <c r="A93" s="68" t="s">
        <v>318</v>
      </c>
    </row>
    <row r="94" spans="1:1" ht="15.95" customHeight="1">
      <c r="A94" s="66" t="s">
        <v>319</v>
      </c>
    </row>
    <row r="95" spans="1:1" ht="15.95" customHeight="1">
      <c r="A95" s="66" t="s">
        <v>320</v>
      </c>
    </row>
    <row r="96" spans="1:1" ht="15.95" customHeight="1">
      <c r="A96" s="66"/>
    </row>
    <row r="97" spans="1:1" ht="15.95" customHeight="1">
      <c r="A97" s="65" t="s">
        <v>321</v>
      </c>
    </row>
    <row r="98" spans="1:1" ht="15.95" customHeight="1">
      <c r="A98" s="66"/>
    </row>
    <row r="99" spans="1:1" ht="15.95" customHeight="1">
      <c r="A99" s="66" t="s">
        <v>322</v>
      </c>
    </row>
    <row r="100" spans="1:1" ht="15.95" customHeight="1">
      <c r="A100" s="66" t="s">
        <v>323</v>
      </c>
    </row>
    <row r="101" spans="1:1" ht="15.95" customHeight="1">
      <c r="A101" s="66"/>
    </row>
    <row r="102" spans="1:1" ht="15.95" customHeight="1">
      <c r="A102" s="66" t="s">
        <v>317</v>
      </c>
    </row>
    <row r="103" spans="1:1" ht="15.95" customHeight="1">
      <c r="A103" s="68" t="s">
        <v>324</v>
      </c>
    </row>
    <row r="104" spans="1:1" ht="15.95" customHeight="1">
      <c r="A104" s="66" t="s">
        <v>325</v>
      </c>
    </row>
    <row r="105" spans="1:1" ht="15.95" customHeight="1">
      <c r="A105" s="66" t="s">
        <v>326</v>
      </c>
    </row>
    <row r="106" spans="1:1" ht="15.95" customHeight="1">
      <c r="A106" s="69"/>
    </row>
    <row r="107" spans="1:1" ht="15.95" customHeight="1">
      <c r="A107" s="70" t="s">
        <v>327</v>
      </c>
    </row>
    <row r="108" spans="1:1" ht="15.95" customHeight="1">
      <c r="A108" s="71" t="s">
        <v>328</v>
      </c>
    </row>
    <row r="109" spans="1:1" ht="15.95" customHeight="1">
      <c r="A109" s="65" t="s">
        <v>344</v>
      </c>
    </row>
    <row r="110" spans="1:1" ht="15.95" customHeight="1">
      <c r="A110" s="67"/>
    </row>
    <row r="111" spans="1:1" ht="15.95" customHeight="1">
      <c r="A111" s="66" t="s">
        <v>315</v>
      </c>
    </row>
    <row r="112" spans="1:1" ht="15.95" customHeight="1">
      <c r="A112" s="66" t="s">
        <v>345</v>
      </c>
    </row>
    <row r="113" spans="1:1" ht="15.95" customHeight="1">
      <c r="A113" s="67"/>
    </row>
    <row r="114" spans="1:1" ht="15.95" customHeight="1">
      <c r="A114" s="66" t="s">
        <v>332</v>
      </c>
    </row>
    <row r="115" spans="1:1" ht="15.95" customHeight="1">
      <c r="A115" s="68" t="s">
        <v>346</v>
      </c>
    </row>
    <row r="116" spans="1:1" ht="15.95" customHeight="1">
      <c r="A116" s="66" t="s">
        <v>347</v>
      </c>
    </row>
    <row r="117" spans="1:1" ht="15.95" customHeight="1">
      <c r="A117" s="66" t="s">
        <v>348</v>
      </c>
    </row>
    <row r="118" spans="1:1" ht="15.95" customHeight="1"/>
    <row r="119" spans="1:1" ht="15.95" customHeight="1">
      <c r="A119" s="72" t="s">
        <v>349</v>
      </c>
    </row>
    <row r="120" spans="1:1" ht="15.95" customHeight="1">
      <c r="A120" s="73" t="s">
        <v>288</v>
      </c>
    </row>
    <row r="121" spans="1:1" ht="15.95" customHeight="1">
      <c r="A121" s="71" t="s">
        <v>313</v>
      </c>
    </row>
    <row r="122" spans="1:1" ht="15.95" customHeight="1">
      <c r="A122" s="65" t="s">
        <v>314</v>
      </c>
    </row>
    <row r="123" spans="1:1" ht="15.95" customHeight="1">
      <c r="A123" s="66"/>
    </row>
    <row r="124" spans="1:1" ht="15.95" customHeight="1">
      <c r="A124" s="66" t="s">
        <v>315</v>
      </c>
    </row>
    <row r="125" spans="1:1" ht="15.95" customHeight="1">
      <c r="A125" s="66" t="s">
        <v>316</v>
      </c>
    </row>
    <row r="126" spans="1:1" ht="15.95" customHeight="1">
      <c r="A126" s="67"/>
    </row>
    <row r="127" spans="1:1" ht="15.95" customHeight="1">
      <c r="A127" s="66" t="s">
        <v>317</v>
      </c>
    </row>
    <row r="128" spans="1:1" ht="15.95" customHeight="1">
      <c r="A128" s="68" t="s">
        <v>318</v>
      </c>
    </row>
    <row r="129" spans="1:1" ht="15.95" customHeight="1">
      <c r="A129" s="66" t="s">
        <v>319</v>
      </c>
    </row>
    <row r="130" spans="1:1" ht="15.95" customHeight="1">
      <c r="A130" s="66" t="s">
        <v>320</v>
      </c>
    </row>
    <row r="131" spans="1:1" ht="15.95" customHeight="1">
      <c r="A131" s="69"/>
    </row>
    <row r="132" spans="1:1" ht="15.95" customHeight="1">
      <c r="A132" s="65" t="s">
        <v>321</v>
      </c>
    </row>
    <row r="133" spans="1:1" ht="15.95" customHeight="1">
      <c r="A133" s="66"/>
    </row>
    <row r="134" spans="1:1" ht="15.95" customHeight="1">
      <c r="A134" s="66" t="s">
        <v>322</v>
      </c>
    </row>
    <row r="135" spans="1:1" ht="15.95" customHeight="1">
      <c r="A135" s="66" t="s">
        <v>323</v>
      </c>
    </row>
    <row r="136" spans="1:1" ht="15.95" customHeight="1">
      <c r="A136" s="66"/>
    </row>
    <row r="137" spans="1:1" ht="15.95" customHeight="1">
      <c r="A137" s="66" t="s">
        <v>317</v>
      </c>
    </row>
    <row r="138" spans="1:1" ht="15.95" customHeight="1">
      <c r="A138" s="68" t="s">
        <v>324</v>
      </c>
    </row>
    <row r="139" spans="1:1" ht="15.95" customHeight="1">
      <c r="A139" s="66" t="s">
        <v>325</v>
      </c>
    </row>
    <row r="140" spans="1:1" ht="15.95" customHeight="1">
      <c r="A140" s="66" t="s">
        <v>326</v>
      </c>
    </row>
    <row r="141" spans="1:1" ht="15.95" customHeight="1">
      <c r="A141" s="69"/>
    </row>
    <row r="142" spans="1:1" ht="15.95" customHeight="1">
      <c r="A142" s="70" t="s">
        <v>327</v>
      </c>
    </row>
    <row r="143" spans="1:1" ht="15.95" customHeight="1">
      <c r="A143" s="64" t="s">
        <v>328</v>
      </c>
    </row>
    <row r="144" spans="1:1" ht="15.95" customHeight="1">
      <c r="A144" s="65" t="s">
        <v>350</v>
      </c>
    </row>
    <row r="145" spans="1:1" ht="15.95" customHeight="1">
      <c r="A145" s="67"/>
    </row>
    <row r="146" spans="1:1" ht="15.95" customHeight="1">
      <c r="A146" s="66" t="s">
        <v>315</v>
      </c>
    </row>
    <row r="147" spans="1:1" ht="15.95" customHeight="1">
      <c r="A147" s="66" t="s">
        <v>351</v>
      </c>
    </row>
    <row r="148" spans="1:1" ht="15.95" customHeight="1">
      <c r="A148" s="67"/>
    </row>
    <row r="149" spans="1:1" ht="15.95" customHeight="1">
      <c r="A149" s="66" t="s">
        <v>332</v>
      </c>
    </row>
    <row r="150" spans="1:1" ht="15.95" customHeight="1">
      <c r="A150" s="68" t="s">
        <v>352</v>
      </c>
    </row>
    <row r="151" spans="1:1" ht="15.95" customHeight="1">
      <c r="A151" s="66" t="s">
        <v>353</v>
      </c>
    </row>
    <row r="152" spans="1:1" ht="15.95" customHeight="1">
      <c r="A152" s="66" t="s">
        <v>354</v>
      </c>
    </row>
    <row r="153" spans="1:1" ht="15.95" customHeight="1">
      <c r="A153" s="69"/>
    </row>
    <row r="154" spans="1:1" ht="15.95" customHeight="1">
      <c r="A154" s="65" t="s">
        <v>355</v>
      </c>
    </row>
    <row r="155" spans="1:1" ht="15.95" customHeight="1">
      <c r="A155" s="67"/>
    </row>
    <row r="156" spans="1:1" ht="15.95" customHeight="1">
      <c r="A156" s="66" t="s">
        <v>330</v>
      </c>
    </row>
    <row r="157" spans="1:1" ht="15.95" customHeight="1">
      <c r="A157" s="66" t="s">
        <v>356</v>
      </c>
    </row>
    <row r="158" spans="1:1" ht="15.95" customHeight="1">
      <c r="A158" s="67"/>
    </row>
    <row r="159" spans="1:1" ht="15.95" customHeight="1">
      <c r="A159" s="66" t="s">
        <v>317</v>
      </c>
    </row>
    <row r="160" spans="1:1" ht="15.95" customHeight="1">
      <c r="A160" s="68" t="s">
        <v>357</v>
      </c>
    </row>
    <row r="161" spans="1:1" ht="15.95" customHeight="1">
      <c r="A161" s="66" t="s">
        <v>358</v>
      </c>
    </row>
    <row r="162" spans="1:1" ht="15.95" customHeight="1">
      <c r="A162" s="66" t="s">
        <v>359</v>
      </c>
    </row>
    <row r="163" spans="1:1" ht="15.95" customHeight="1">
      <c r="A163" s="74"/>
    </row>
    <row r="164" spans="1:1" ht="15.95" customHeight="1">
      <c r="A164" s="65" t="s">
        <v>360</v>
      </c>
    </row>
    <row r="165" spans="1:1" ht="15.95" customHeight="1">
      <c r="A165" s="67"/>
    </row>
    <row r="166" spans="1:1" ht="15.95" customHeight="1">
      <c r="A166" s="66" t="s">
        <v>330</v>
      </c>
    </row>
    <row r="167" spans="1:1" ht="15.95" customHeight="1">
      <c r="A167" s="66" t="s">
        <v>356</v>
      </c>
    </row>
    <row r="168" spans="1:1" ht="15.95" customHeight="1">
      <c r="A168" s="67"/>
    </row>
    <row r="169" spans="1:1" ht="15.95" customHeight="1">
      <c r="A169" s="66" t="s">
        <v>332</v>
      </c>
    </row>
    <row r="170" spans="1:1" ht="15.95" customHeight="1">
      <c r="A170" s="68" t="s">
        <v>361</v>
      </c>
    </row>
    <row r="171" spans="1:1" ht="15.95" customHeight="1">
      <c r="A171" s="66" t="s">
        <v>362</v>
      </c>
    </row>
    <row r="172" spans="1:1" ht="15.95" customHeight="1">
      <c r="A172" s="66" t="s">
        <v>363</v>
      </c>
    </row>
    <row r="173" spans="1:1" ht="45">
      <c r="A173" s="72" t="s">
        <v>364</v>
      </c>
    </row>
    <row r="174" spans="1:1" ht="15.95" customHeight="1">
      <c r="A174" s="72"/>
    </row>
    <row r="175" spans="1:1" ht="15.95" customHeight="1">
      <c r="A175" s="73" t="s">
        <v>290</v>
      </c>
    </row>
    <row r="176" spans="1:1" ht="15.95" customHeight="1">
      <c r="A176" s="71" t="s">
        <v>365</v>
      </c>
    </row>
    <row r="177" spans="1:1" ht="15.95" customHeight="1">
      <c r="A177" s="65" t="s">
        <v>366</v>
      </c>
    </row>
    <row r="178" spans="1:1" ht="15.95" customHeight="1">
      <c r="A178" s="67"/>
    </row>
    <row r="179" spans="1:1" ht="15.95" customHeight="1">
      <c r="A179" s="66" t="s">
        <v>322</v>
      </c>
    </row>
    <row r="180" spans="1:1" ht="15.95" customHeight="1">
      <c r="A180" s="66" t="s">
        <v>367</v>
      </c>
    </row>
    <row r="181" spans="1:1" ht="15.95" customHeight="1">
      <c r="A181" s="66"/>
    </row>
    <row r="182" spans="1:1" ht="15.95" customHeight="1">
      <c r="A182" s="66" t="s">
        <v>317</v>
      </c>
    </row>
    <row r="183" spans="1:1" ht="15.95" customHeight="1">
      <c r="A183" s="68" t="s">
        <v>368</v>
      </c>
    </row>
    <row r="184" spans="1:1" ht="15.95" customHeight="1">
      <c r="A184" s="66" t="s">
        <v>369</v>
      </c>
    </row>
    <row r="185" spans="1:1" ht="15.95" customHeight="1">
      <c r="A185" s="66" t="s">
        <v>370</v>
      </c>
    </row>
    <row r="186" spans="1:1" ht="15.95" customHeight="1">
      <c r="A186" s="72" t="s">
        <v>371</v>
      </c>
    </row>
    <row r="187" spans="1:1" ht="15.95" customHeight="1">
      <c r="A187" s="71" t="s">
        <v>328</v>
      </c>
    </row>
    <row r="188" spans="1:1" ht="15.95" customHeight="1">
      <c r="A188" s="65" t="s">
        <v>372</v>
      </c>
    </row>
    <row r="189" spans="1:1" ht="15.95" customHeight="1">
      <c r="A189" s="67"/>
    </row>
    <row r="190" spans="1:1" ht="15.95" customHeight="1">
      <c r="A190" s="66" t="s">
        <v>330</v>
      </c>
    </row>
    <row r="191" spans="1:1" ht="15.95" customHeight="1">
      <c r="A191" s="66" t="s">
        <v>373</v>
      </c>
    </row>
    <row r="192" spans="1:1" ht="15.95" customHeight="1">
      <c r="A192" s="67"/>
    </row>
    <row r="193" spans="1:1" ht="15.95" customHeight="1">
      <c r="A193" s="66" t="s">
        <v>332</v>
      </c>
    </row>
    <row r="194" spans="1:1" ht="15.95" customHeight="1">
      <c r="A194" s="68" t="s">
        <v>374</v>
      </c>
    </row>
    <row r="195" spans="1:1" ht="15.95" customHeight="1">
      <c r="A195" s="66" t="s">
        <v>375</v>
      </c>
    </row>
    <row r="196" spans="1:1" ht="15.95" customHeight="1">
      <c r="A196" s="66" t="s">
        <v>376</v>
      </c>
    </row>
    <row r="197" spans="1:1" ht="15.95" customHeight="1">
      <c r="A197" s="72" t="s">
        <v>377</v>
      </c>
    </row>
    <row r="198" spans="1:1" ht="15.95" customHeight="1">
      <c r="A198" s="62"/>
    </row>
    <row r="199" spans="1:1" ht="15.95" customHeight="1">
      <c r="A199" s="73" t="s">
        <v>293</v>
      </c>
    </row>
    <row r="200" spans="1:1" ht="15.95" customHeight="1">
      <c r="A200" s="71" t="s">
        <v>378</v>
      </c>
    </row>
    <row r="201" spans="1:1" ht="15.95" customHeight="1">
      <c r="A201" s="65" t="s">
        <v>366</v>
      </c>
    </row>
    <row r="202" spans="1:1" ht="15.95" customHeight="1">
      <c r="A202" s="67"/>
    </row>
    <row r="203" spans="1:1" ht="15.95" customHeight="1">
      <c r="A203" s="66" t="s">
        <v>322</v>
      </c>
    </row>
    <row r="204" spans="1:1" ht="15.95" customHeight="1">
      <c r="A204" s="66" t="s">
        <v>367</v>
      </c>
    </row>
    <row r="205" spans="1:1" ht="15.95" customHeight="1">
      <c r="A205" s="66"/>
    </row>
    <row r="206" spans="1:1" ht="15.95" customHeight="1">
      <c r="A206" s="66" t="s">
        <v>317</v>
      </c>
    </row>
    <row r="207" spans="1:1" ht="15.95" customHeight="1">
      <c r="A207" s="68" t="s">
        <v>368</v>
      </c>
    </row>
    <row r="208" spans="1:1" ht="15.95" customHeight="1">
      <c r="A208" s="66" t="s">
        <v>369</v>
      </c>
    </row>
    <row r="209" spans="1:1" ht="15.95" customHeight="1">
      <c r="A209" s="66" t="s">
        <v>370</v>
      </c>
    </row>
    <row r="210" spans="1:1" ht="15.95" customHeight="1"/>
    <row r="211" spans="1:1" ht="15.95" customHeight="1">
      <c r="A211" s="72" t="s">
        <v>379</v>
      </c>
    </row>
    <row r="212" spans="1:1" ht="15.95" customHeight="1">
      <c r="A212" s="71" t="s">
        <v>328</v>
      </c>
    </row>
    <row r="213" spans="1:1" ht="15.95" customHeight="1">
      <c r="A213" s="65" t="s">
        <v>380</v>
      </c>
    </row>
    <row r="214" spans="1:1" ht="15.95" customHeight="1">
      <c r="A214" s="67"/>
    </row>
    <row r="215" spans="1:1" ht="15.95" customHeight="1">
      <c r="A215" s="66" t="s">
        <v>315</v>
      </c>
    </row>
    <row r="216" spans="1:1" ht="15.95" customHeight="1">
      <c r="A216" s="66" t="s">
        <v>381</v>
      </c>
    </row>
    <row r="217" spans="1:1" ht="15.95" customHeight="1">
      <c r="A217" s="67"/>
    </row>
    <row r="218" spans="1:1" ht="15.95" customHeight="1">
      <c r="A218" s="66" t="s">
        <v>332</v>
      </c>
    </row>
    <row r="219" spans="1:1" ht="15.95" customHeight="1">
      <c r="A219" s="68" t="s">
        <v>382</v>
      </c>
    </row>
    <row r="220" spans="1:1" ht="15.95" customHeight="1">
      <c r="A220" s="66" t="s">
        <v>383</v>
      </c>
    </row>
    <row r="221" spans="1:1" ht="15.95" customHeight="1">
      <c r="A221" s="66" t="s">
        <v>384</v>
      </c>
    </row>
    <row r="222" spans="1:1" ht="30">
      <c r="A222" s="72" t="s">
        <v>385</v>
      </c>
    </row>
    <row r="223" spans="1:1" ht="15.95" customHeight="1">
      <c r="A223" s="72"/>
    </row>
    <row r="224" spans="1:1" ht="15.95" customHeight="1">
      <c r="A224" s="72"/>
    </row>
    <row r="225" spans="1:1" ht="15.95" customHeight="1">
      <c r="A225" s="72"/>
    </row>
    <row r="226" spans="1:1" ht="15.95" customHeight="1">
      <c r="A226" s="73" t="s">
        <v>296</v>
      </c>
    </row>
    <row r="227" spans="1:1" ht="15.95" customHeight="1">
      <c r="A227" s="71" t="s">
        <v>365</v>
      </c>
    </row>
    <row r="228" spans="1:1" ht="15.95" customHeight="1">
      <c r="A228" s="65" t="s">
        <v>366</v>
      </c>
    </row>
    <row r="229" spans="1:1" ht="15.95" customHeight="1">
      <c r="A229" s="67"/>
    </row>
    <row r="230" spans="1:1" ht="15.95" customHeight="1">
      <c r="A230" s="66" t="s">
        <v>322</v>
      </c>
    </row>
    <row r="231" spans="1:1" ht="15.95" customHeight="1">
      <c r="A231" s="66" t="s">
        <v>367</v>
      </c>
    </row>
    <row r="232" spans="1:1" ht="15.95" customHeight="1">
      <c r="A232" s="66"/>
    </row>
    <row r="233" spans="1:1" ht="15.95" customHeight="1">
      <c r="A233" s="66" t="s">
        <v>317</v>
      </c>
    </row>
    <row r="234" spans="1:1" ht="15.95" customHeight="1">
      <c r="A234" s="68" t="s">
        <v>386</v>
      </c>
    </row>
    <row r="235" spans="1:1" ht="15.95" customHeight="1">
      <c r="A235" s="66" t="s">
        <v>369</v>
      </c>
    </row>
    <row r="236" spans="1:1" ht="15.95" customHeight="1">
      <c r="A236" s="66" t="s">
        <v>370</v>
      </c>
    </row>
    <row r="237" spans="1:1" ht="15.95" customHeight="1"/>
    <row r="238" spans="1:1" ht="15.95" customHeight="1">
      <c r="A238" s="62" t="s">
        <v>387</v>
      </c>
    </row>
    <row r="239" spans="1:1" ht="15.95" customHeight="1">
      <c r="A239" s="71" t="s">
        <v>328</v>
      </c>
    </row>
    <row r="240" spans="1:1" ht="15.95" customHeight="1">
      <c r="A240" s="69" t="s">
        <v>388</v>
      </c>
    </row>
    <row r="241" spans="1:1" ht="15.95" customHeight="1">
      <c r="A241" s="56"/>
    </row>
    <row r="242" spans="1:1" ht="15.95" customHeight="1">
      <c r="A242" s="69" t="s">
        <v>330</v>
      </c>
    </row>
    <row r="243" spans="1:1" ht="15.95" customHeight="1">
      <c r="A243" s="69" t="s">
        <v>389</v>
      </c>
    </row>
    <row r="244" spans="1:1" ht="15.95" customHeight="1">
      <c r="A244" s="56"/>
    </row>
    <row r="245" spans="1:1" ht="15.95" customHeight="1">
      <c r="A245" s="69" t="s">
        <v>332</v>
      </c>
    </row>
    <row r="246" spans="1:1" ht="15.95" customHeight="1">
      <c r="A246" s="69" t="s">
        <v>390</v>
      </c>
    </row>
    <row r="247" spans="1:1" ht="15.95" customHeight="1">
      <c r="A247" s="69" t="s">
        <v>391</v>
      </c>
    </row>
    <row r="248" spans="1:1" ht="15.95" customHeight="1">
      <c r="A248" s="69" t="s">
        <v>392</v>
      </c>
    </row>
    <row r="249" spans="1:1" ht="15.95" customHeight="1">
      <c r="A249" s="72" t="s">
        <v>393</v>
      </c>
    </row>
    <row r="250" spans="1:1" ht="15.95" customHeight="1">
      <c r="A250" s="69"/>
    </row>
    <row r="251" spans="1:1" ht="15.95" customHeight="1">
      <c r="A251" s="73" t="s">
        <v>299</v>
      </c>
    </row>
    <row r="252" spans="1:1" ht="15.95" customHeight="1">
      <c r="A252" s="71" t="s">
        <v>365</v>
      </c>
    </row>
    <row r="253" spans="1:1" ht="15.95" customHeight="1">
      <c r="A253" s="65" t="s">
        <v>366</v>
      </c>
    </row>
    <row r="254" spans="1:1" ht="15.95" customHeight="1">
      <c r="A254" s="67"/>
    </row>
    <row r="255" spans="1:1" ht="15.95" customHeight="1">
      <c r="A255" s="66" t="s">
        <v>322</v>
      </c>
    </row>
    <row r="256" spans="1:1" ht="15.95" customHeight="1">
      <c r="A256" s="66" t="s">
        <v>367</v>
      </c>
    </row>
    <row r="257" spans="1:1" ht="15.95" customHeight="1">
      <c r="A257" s="66"/>
    </row>
    <row r="258" spans="1:1" ht="15.95" customHeight="1">
      <c r="A258" s="66" t="s">
        <v>317</v>
      </c>
    </row>
    <row r="259" spans="1:1" ht="15.95" customHeight="1">
      <c r="A259" s="68" t="s">
        <v>368</v>
      </c>
    </row>
    <row r="260" spans="1:1" ht="15.95" customHeight="1">
      <c r="A260" s="66" t="s">
        <v>369</v>
      </c>
    </row>
    <row r="261" spans="1:1" ht="15.95" customHeight="1">
      <c r="A261" s="66" t="s">
        <v>370</v>
      </c>
    </row>
    <row r="262" spans="1:1" ht="15.95" customHeight="1">
      <c r="A262" s="62" t="s">
        <v>394</v>
      </c>
    </row>
    <row r="263" spans="1:1" ht="15.95" customHeight="1">
      <c r="A263" s="71" t="s">
        <v>328</v>
      </c>
    </row>
    <row r="264" spans="1:1" ht="15.95" customHeight="1">
      <c r="A264" s="65" t="s">
        <v>395</v>
      </c>
    </row>
    <row r="265" spans="1:1" ht="15.95" customHeight="1">
      <c r="A265" s="67"/>
    </row>
    <row r="266" spans="1:1" ht="15.95" customHeight="1">
      <c r="A266" s="66" t="s">
        <v>337</v>
      </c>
    </row>
    <row r="267" spans="1:1" ht="15.95" customHeight="1">
      <c r="A267" s="66" t="s">
        <v>396</v>
      </c>
    </row>
    <row r="268" spans="1:1" ht="15.95" customHeight="1">
      <c r="A268" s="67"/>
    </row>
    <row r="269" spans="1:1" ht="15.95" customHeight="1">
      <c r="A269" s="66" t="s">
        <v>317</v>
      </c>
    </row>
    <row r="270" spans="1:1" ht="15.95" customHeight="1">
      <c r="A270" s="68" t="s">
        <v>397</v>
      </c>
    </row>
    <row r="271" spans="1:1" ht="15.95" customHeight="1">
      <c r="A271" s="66" t="s">
        <v>398</v>
      </c>
    </row>
    <row r="272" spans="1:1" ht="15.95" customHeight="1">
      <c r="A272" s="66" t="s">
        <v>399</v>
      </c>
    </row>
    <row r="273" spans="1:1" ht="15.95" customHeight="1">
      <c r="A273" s="69"/>
    </row>
    <row r="274" spans="1:1" ht="15.95" customHeight="1">
      <c r="A274" s="65" t="s">
        <v>400</v>
      </c>
    </row>
    <row r="275" spans="1:1" ht="15.95" customHeight="1">
      <c r="A275" s="67"/>
    </row>
    <row r="276" spans="1:1" ht="15.95" customHeight="1">
      <c r="A276" s="66" t="s">
        <v>330</v>
      </c>
    </row>
    <row r="277" spans="1:1" ht="15.95" customHeight="1">
      <c r="A277" s="66" t="s">
        <v>401</v>
      </c>
    </row>
    <row r="278" spans="1:1" ht="15.95" customHeight="1">
      <c r="A278" s="67"/>
    </row>
    <row r="279" spans="1:1" ht="15.95" customHeight="1">
      <c r="A279" s="66" t="s">
        <v>332</v>
      </c>
    </row>
    <row r="280" spans="1:1" ht="15.95" customHeight="1">
      <c r="A280" s="66" t="s">
        <v>402</v>
      </c>
    </row>
    <row r="281" spans="1:1" ht="15.95" customHeight="1">
      <c r="A281" s="66" t="s">
        <v>403</v>
      </c>
    </row>
    <row r="282" spans="1:1" ht="15.95" customHeight="1">
      <c r="A282" s="66" t="s">
        <v>404</v>
      </c>
    </row>
    <row r="283" spans="1:1" ht="30">
      <c r="A283" s="72" t="s">
        <v>405</v>
      </c>
    </row>
    <row r="284" spans="1:1" ht="15.95" customHeight="1">
      <c r="A284" s="69"/>
    </row>
    <row r="285" spans="1:1" ht="15.95" customHeight="1">
      <c r="A285" s="73" t="s">
        <v>302</v>
      </c>
    </row>
    <row r="286" spans="1:1" ht="15.95" customHeight="1">
      <c r="A286" s="71" t="s">
        <v>365</v>
      </c>
    </row>
    <row r="287" spans="1:1" ht="15.95" customHeight="1">
      <c r="A287" s="65" t="s">
        <v>406</v>
      </c>
    </row>
    <row r="288" spans="1:1" ht="15.95" customHeight="1">
      <c r="A288" s="67"/>
    </row>
    <row r="289" spans="1:1" ht="15.95" customHeight="1">
      <c r="A289" s="66" t="s">
        <v>315</v>
      </c>
    </row>
    <row r="290" spans="1:1" ht="15.95" customHeight="1">
      <c r="A290" s="66" t="s">
        <v>407</v>
      </c>
    </row>
    <row r="291" spans="1:1" ht="15.95" customHeight="1">
      <c r="A291" s="66"/>
    </row>
    <row r="292" spans="1:1" ht="15.95" customHeight="1">
      <c r="A292" s="66" t="s">
        <v>317</v>
      </c>
    </row>
    <row r="293" spans="1:1" ht="15.95" customHeight="1">
      <c r="A293" s="68" t="s">
        <v>408</v>
      </c>
    </row>
    <row r="294" spans="1:1" ht="15.95" customHeight="1">
      <c r="A294" s="66" t="s">
        <v>409</v>
      </c>
    </row>
    <row r="295" spans="1:1" ht="15.95" customHeight="1">
      <c r="A295" s="66" t="s">
        <v>410</v>
      </c>
    </row>
    <row r="296" spans="1:1" ht="15.95" customHeight="1">
      <c r="A296" s="72" t="s">
        <v>411</v>
      </c>
    </row>
    <row r="297" spans="1:1" ht="15.95" customHeight="1">
      <c r="A297" s="72"/>
    </row>
    <row r="298" spans="1:1" ht="15.95" customHeight="1">
      <c r="A298" s="73" t="s">
        <v>304</v>
      </c>
    </row>
    <row r="299" spans="1:1" ht="15.95" customHeight="1">
      <c r="A299" s="71" t="s">
        <v>365</v>
      </c>
    </row>
    <row r="300" spans="1:1" ht="15.95" customHeight="1">
      <c r="A300" s="65" t="s">
        <v>366</v>
      </c>
    </row>
    <row r="301" spans="1:1" ht="15.95" customHeight="1">
      <c r="A301" s="67"/>
    </row>
    <row r="302" spans="1:1" ht="15.95" customHeight="1">
      <c r="A302" s="66" t="s">
        <v>322</v>
      </c>
    </row>
    <row r="303" spans="1:1" ht="15.95" customHeight="1">
      <c r="A303" s="66" t="s">
        <v>367</v>
      </c>
    </row>
    <row r="304" spans="1:1" ht="15.95" customHeight="1">
      <c r="A304" s="66"/>
    </row>
    <row r="305" spans="1:1" ht="15.95" customHeight="1">
      <c r="A305" s="66" t="s">
        <v>317</v>
      </c>
    </row>
    <row r="306" spans="1:1" ht="15.95" customHeight="1">
      <c r="A306" s="68" t="s">
        <v>368</v>
      </c>
    </row>
    <row r="307" spans="1:1" ht="15.95" customHeight="1">
      <c r="A307" s="66" t="s">
        <v>369</v>
      </c>
    </row>
    <row r="308" spans="1:1" ht="15.95" customHeight="1">
      <c r="A308" s="66" t="s">
        <v>370</v>
      </c>
    </row>
    <row r="309" spans="1:1" ht="15.95" customHeight="1"/>
    <row r="310" spans="1:1" ht="15.95" customHeight="1">
      <c r="A310" s="72" t="s">
        <v>412</v>
      </c>
    </row>
    <row r="311" spans="1:1" ht="15.95" customHeight="1">
      <c r="A311" s="71" t="s">
        <v>413</v>
      </c>
    </row>
    <row r="312" spans="1:1" ht="15.95" customHeight="1">
      <c r="A312" s="65" t="s">
        <v>414</v>
      </c>
    </row>
    <row r="313" spans="1:1" ht="15.95" customHeight="1">
      <c r="A313" s="66"/>
    </row>
    <row r="314" spans="1:1" ht="15.95" customHeight="1">
      <c r="A314" s="66" t="s">
        <v>330</v>
      </c>
    </row>
    <row r="315" spans="1:1" ht="15.95" customHeight="1">
      <c r="A315" s="66" t="s">
        <v>415</v>
      </c>
    </row>
    <row r="316" spans="1:1" ht="15.95" customHeight="1">
      <c r="A316" s="67"/>
    </row>
    <row r="317" spans="1:1" ht="15.95" customHeight="1">
      <c r="A317" s="66" t="s">
        <v>332</v>
      </c>
    </row>
    <row r="318" spans="1:1" ht="15.95" customHeight="1">
      <c r="A318" s="68" t="s">
        <v>416</v>
      </c>
    </row>
    <row r="319" spans="1:1" ht="15.95" customHeight="1">
      <c r="A319" s="66" t="s">
        <v>417</v>
      </c>
    </row>
    <row r="320" spans="1:1" ht="15.95" customHeight="1">
      <c r="A320" s="66" t="s">
        <v>418</v>
      </c>
    </row>
    <row r="321" spans="1:1" ht="15.95" customHeight="1">
      <c r="A321" s="66"/>
    </row>
    <row r="322" spans="1:1" ht="15.95" customHeight="1">
      <c r="A322" s="65" t="s">
        <v>419</v>
      </c>
    </row>
    <row r="323" spans="1:1" ht="15.95" customHeight="1">
      <c r="A323" s="67"/>
    </row>
    <row r="324" spans="1:1" ht="15.95" customHeight="1">
      <c r="A324" s="66" t="s">
        <v>420</v>
      </c>
    </row>
    <row r="325" spans="1:1" ht="15.95" customHeight="1">
      <c r="A325" s="66" t="s">
        <v>421</v>
      </c>
    </row>
    <row r="326" spans="1:1" ht="15.95" customHeight="1">
      <c r="A326" s="67"/>
    </row>
    <row r="327" spans="1:1" ht="15.95" customHeight="1">
      <c r="A327" s="66" t="s">
        <v>332</v>
      </c>
    </row>
    <row r="328" spans="1:1" ht="15.95" customHeight="1">
      <c r="A328" s="68" t="s">
        <v>422</v>
      </c>
    </row>
    <row r="329" spans="1:1" ht="15.95" customHeight="1">
      <c r="A329" s="66" t="s">
        <v>423</v>
      </c>
    </row>
    <row r="330" spans="1:1" ht="15.95" customHeight="1">
      <c r="A330" s="66" t="s">
        <v>424</v>
      </c>
    </row>
    <row r="331" spans="1:1" ht="15.95" customHeight="1">
      <c r="A331" s="66"/>
    </row>
    <row r="332" spans="1:1" ht="15.95" customHeight="1">
      <c r="A332" s="66"/>
    </row>
    <row r="333" spans="1:1" ht="15.95" customHeight="1">
      <c r="A333" s="65" t="s">
        <v>425</v>
      </c>
    </row>
    <row r="334" spans="1:1" ht="15.95" customHeight="1">
      <c r="A334" s="67"/>
    </row>
    <row r="335" spans="1:1" ht="15.95" customHeight="1">
      <c r="A335" s="66" t="s">
        <v>426</v>
      </c>
    </row>
    <row r="336" spans="1:1" ht="15.95" customHeight="1">
      <c r="A336" s="66" t="s">
        <v>427</v>
      </c>
    </row>
    <row r="337" spans="1:1" ht="15.95" customHeight="1">
      <c r="A337" s="67"/>
    </row>
    <row r="338" spans="1:1" ht="15.95" customHeight="1">
      <c r="A338" s="66" t="s">
        <v>317</v>
      </c>
    </row>
    <row r="339" spans="1:1" ht="15.95" customHeight="1">
      <c r="A339" s="68" t="s">
        <v>428</v>
      </c>
    </row>
    <row r="340" spans="1:1" ht="15.95" customHeight="1">
      <c r="A340" s="66" t="s">
        <v>429</v>
      </c>
    </row>
    <row r="341" spans="1:1" ht="15.95" customHeight="1">
      <c r="A341" s="66" t="s">
        <v>430</v>
      </c>
    </row>
    <row r="342" spans="1:1" ht="15.95" customHeight="1"/>
    <row r="343" spans="1:1" ht="30">
      <c r="A343" s="72" t="s">
        <v>431</v>
      </c>
    </row>
    <row r="344" spans="1:1" ht="30">
      <c r="A344" s="72" t="s">
        <v>307</v>
      </c>
    </row>
    <row r="345" spans="1:1" ht="15.95" customHeight="1"/>
    <row r="346" spans="1:1" ht="15.95" customHeight="1"/>
    <row r="347" spans="1:1" ht="15.95" customHeight="1"/>
    <row r="348" spans="1:1" ht="15.95" customHeight="1">
      <c r="A348" s="75" t="s">
        <v>432</v>
      </c>
    </row>
    <row r="349" spans="1:1" ht="15.95" customHeight="1">
      <c r="A349" s="71" t="s">
        <v>433</v>
      </c>
    </row>
    <row r="350" spans="1:1" ht="15.95" customHeight="1">
      <c r="A350" s="65" t="s">
        <v>434</v>
      </c>
    </row>
    <row r="351" spans="1:1" ht="15.95" customHeight="1">
      <c r="A351" s="66" t="s">
        <v>435</v>
      </c>
    </row>
    <row r="352" spans="1:1" ht="15.95" customHeight="1">
      <c r="A352" s="66" t="s">
        <v>315</v>
      </c>
    </row>
    <row r="353" spans="1:1" ht="15.95" customHeight="1">
      <c r="A353" s="66" t="s">
        <v>436</v>
      </c>
    </row>
    <row r="354" spans="1:1" ht="15.95" customHeight="1">
      <c r="A354" s="67"/>
    </row>
    <row r="355" spans="1:1" ht="15.95" customHeight="1">
      <c r="A355" s="66" t="s">
        <v>317</v>
      </c>
    </row>
    <row r="356" spans="1:1" ht="15.95" customHeight="1">
      <c r="A356" s="68" t="s">
        <v>437</v>
      </c>
    </row>
    <row r="357" spans="1:1" ht="15.95" customHeight="1">
      <c r="A357" s="66" t="s">
        <v>438</v>
      </c>
    </row>
    <row r="358" spans="1:1" ht="15.95" customHeight="1">
      <c r="A358" s="66" t="s">
        <v>439</v>
      </c>
    </row>
    <row r="359" spans="1:1" ht="15.95" customHeight="1">
      <c r="A359" s="72" t="s">
        <v>440</v>
      </c>
    </row>
    <row r="360" spans="1:1" ht="15.95" customHeight="1">
      <c r="A360" s="72"/>
    </row>
    <row r="361" spans="1:1" ht="15.95" customHeight="1">
      <c r="A361" s="72"/>
    </row>
    <row r="362" spans="1:1" ht="15.95" customHeight="1">
      <c r="A362" s="71" t="s">
        <v>328</v>
      </c>
    </row>
    <row r="363" spans="1:1" ht="15.95" customHeight="1">
      <c r="A363" s="65" t="s">
        <v>441</v>
      </c>
    </row>
    <row r="364" spans="1:1" ht="15.95" customHeight="1">
      <c r="A364" s="67"/>
    </row>
    <row r="365" spans="1:1" ht="15.95" customHeight="1">
      <c r="A365" s="66" t="s">
        <v>330</v>
      </c>
    </row>
    <row r="366" spans="1:1" ht="15.95" customHeight="1">
      <c r="A366" s="66" t="s">
        <v>442</v>
      </c>
    </row>
    <row r="367" spans="1:1" ht="15.95" customHeight="1">
      <c r="A367" s="67"/>
    </row>
    <row r="368" spans="1:1" ht="15.95" customHeight="1">
      <c r="A368" s="66" t="s">
        <v>317</v>
      </c>
    </row>
    <row r="369" spans="1:1" ht="15.95" customHeight="1">
      <c r="A369" s="68" t="s">
        <v>443</v>
      </c>
    </row>
    <row r="370" spans="1:1" ht="15.95" customHeight="1">
      <c r="A370" s="66" t="s">
        <v>444</v>
      </c>
    </row>
    <row r="371" spans="1:1" ht="15.95" customHeight="1">
      <c r="A371" s="66" t="s">
        <v>445</v>
      </c>
    </row>
    <row r="372" spans="1:1" ht="15.95" customHeight="1">
      <c r="A372" s="69"/>
    </row>
    <row r="373" spans="1:1" ht="15.95" customHeight="1">
      <c r="A373" s="72" t="s">
        <v>446</v>
      </c>
    </row>
    <row r="374" spans="1:1">
      <c r="A374" s="62"/>
    </row>
    <row r="375" spans="1:1">
      <c r="A375" s="62"/>
    </row>
    <row r="376" spans="1:1">
      <c r="A376" s="76"/>
    </row>
  </sheetData>
  <hyperlinks>
    <hyperlink ref="A35" r:id="rId1" display="http://www.meioambiente.mg.gov.br/"/>
  </hyperlinks>
  <pageMargins left="0.511811024" right="0.511811024" top="0.78740157499999996" bottom="0.78740157499999996" header="0.31496062000000002" footer="0.31496062000000002"/>
  <pageSetup paperSize="9" orientation="portrait" horizontalDpi="4294967292"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F.CERT.062 - Normas Hortaliças</vt:lpstr>
      <vt:lpstr>Manual de Gestão</vt:lpstr>
      <vt:lpstr>DN17 - Disp. Licenc.</vt:lpstr>
      <vt:lpstr>'F.CERT.062 - Normas Hortaliças'!Area_de_impressao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Rogério</cp:lastModifiedBy>
  <cp:lastPrinted>2018-10-30T16:40:20Z</cp:lastPrinted>
  <dcterms:created xsi:type="dcterms:W3CDTF">2016-02-24T17:28:56Z</dcterms:created>
  <dcterms:modified xsi:type="dcterms:W3CDTF">2020-05-11T12:21:15Z</dcterms:modified>
</cp:coreProperties>
</file>