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10171817\Documents\Site 2020\Documentos dos serviços\"/>
    </mc:Choice>
  </mc:AlternateContent>
  <bookViews>
    <workbookView xWindow="0" yWindow="0" windowWidth="18851" windowHeight="7553"/>
  </bookViews>
  <sheets>
    <sheet name="F.CERT.026 - Norma Algodão" sheetId="7" r:id="rId1"/>
    <sheet name="Manual de Gestão" sheetId="6" r:id="rId2"/>
    <sheet name="Resumo das Auditorias" sheetId="10" r:id="rId3"/>
    <sheet name="DN17 - Disp. Licenc." sheetId="8" r:id="rId4"/>
    <sheet name="Lista 1" sheetId="11" r:id="rId5"/>
    <sheet name="Lista 2" sheetId="12" r:id="rId6"/>
  </sheets>
  <definedNames>
    <definedName name="_xlnm._FilterDatabase" localSheetId="0" hidden="1">'F.CERT.026 - Norma Algodão'!$A$26:$D$236</definedName>
    <definedName name="_xlnm.Print_Area" localSheetId="0">'F.CERT.026 - Norma Algodão'!$A$1:$D$243</definedName>
    <definedName name="Informe_o_ano_da_certificação_BUSCADO_por_esta_propriedade__1__2__3___4_ou_5">#REF!</definedName>
  </definedNames>
  <calcPr calcId="152511"/>
</workbook>
</file>

<file path=xl/calcChain.xml><?xml version="1.0" encoding="utf-8"?>
<calcChain xmlns="http://schemas.openxmlformats.org/spreadsheetml/2006/main">
  <c r="D201" i="7" l="1"/>
  <c r="F200" i="7"/>
  <c r="H200" i="7" s="1"/>
  <c r="G234" i="7" l="1"/>
  <c r="F232" i="7"/>
  <c r="H232" i="7" s="1"/>
  <c r="F230" i="7"/>
  <c r="H230" i="7" s="1"/>
  <c r="F227" i="7"/>
  <c r="H227" i="7" s="1"/>
  <c r="F225" i="7"/>
  <c r="H225" i="7" s="1"/>
  <c r="F223" i="7"/>
  <c r="H223" i="7" s="1"/>
  <c r="F221" i="7"/>
  <c r="H221" i="7" s="1"/>
  <c r="F219" i="7"/>
  <c r="H219" i="7" s="1"/>
  <c r="F217" i="7"/>
  <c r="H217" i="7" s="1"/>
  <c r="F215" i="7"/>
  <c r="H215" i="7" s="1"/>
  <c r="F212" i="7"/>
  <c r="H212" i="7" s="1"/>
  <c r="F210" i="7"/>
  <c r="H210" i="7" s="1"/>
  <c r="F208" i="7"/>
  <c r="H208" i="7" s="1"/>
  <c r="F206" i="7"/>
  <c r="H206" i="7" s="1"/>
  <c r="F204" i="7"/>
  <c r="H204" i="7" s="1"/>
  <c r="F202" i="7"/>
  <c r="H202" i="7" s="1"/>
  <c r="F198" i="7"/>
  <c r="H198" i="7" s="1"/>
  <c r="F196" i="7"/>
  <c r="H196" i="7" s="1"/>
  <c r="F194" i="7"/>
  <c r="H194" i="7" s="1"/>
  <c r="F191" i="7"/>
  <c r="H191" i="7" s="1"/>
  <c r="F189" i="7"/>
  <c r="H189" i="7" s="1"/>
  <c r="F187" i="7"/>
  <c r="H187" i="7" s="1"/>
  <c r="F185" i="7"/>
  <c r="H185" i="7" s="1"/>
  <c r="F183" i="7"/>
  <c r="H183" i="7" s="1"/>
  <c r="F181" i="7"/>
  <c r="H181" i="7" s="1"/>
  <c r="F179" i="7"/>
  <c r="H179" i="7" s="1"/>
  <c r="F177" i="7"/>
  <c r="H177" i="7" s="1"/>
  <c r="F175" i="7"/>
  <c r="H175" i="7" s="1"/>
  <c r="F173" i="7"/>
  <c r="H173" i="7" s="1"/>
  <c r="F171" i="7"/>
  <c r="H171" i="7" s="1"/>
  <c r="F169" i="7"/>
  <c r="H169" i="7" s="1"/>
  <c r="F167" i="7"/>
  <c r="H167" i="7" s="1"/>
  <c r="F164" i="7"/>
  <c r="H164" i="7" s="1"/>
  <c r="F162" i="7"/>
  <c r="H162" i="7" s="1"/>
  <c r="F160" i="7"/>
  <c r="H160" i="7" s="1"/>
  <c r="F158" i="7"/>
  <c r="H158" i="7" s="1"/>
  <c r="F156" i="7"/>
  <c r="H156" i="7" s="1"/>
  <c r="F154" i="7"/>
  <c r="H154" i="7" s="1"/>
  <c r="F152" i="7"/>
  <c r="H152" i="7" s="1"/>
  <c r="F150" i="7"/>
  <c r="H150" i="7" s="1"/>
  <c r="F148" i="7"/>
  <c r="H148" i="7" s="1"/>
  <c r="F145" i="7"/>
  <c r="H145" i="7" s="1"/>
  <c r="D113" i="7" l="1"/>
  <c r="D233" i="7"/>
  <c r="D231" i="7"/>
  <c r="D228" i="7"/>
  <c r="D226" i="7"/>
  <c r="D224" i="7"/>
  <c r="D222" i="7"/>
  <c r="D220" i="7"/>
  <c r="D218" i="7"/>
  <c r="D216" i="7"/>
  <c r="D213" i="7"/>
  <c r="D211" i="7"/>
  <c r="D209" i="7"/>
  <c r="D207" i="7"/>
  <c r="D205" i="7"/>
  <c r="D203" i="7"/>
  <c r="D199" i="7"/>
  <c r="D197" i="7"/>
  <c r="D195" i="7"/>
  <c r="D192" i="7"/>
  <c r="D190" i="7"/>
  <c r="D188" i="7"/>
  <c r="D186" i="7"/>
  <c r="D184" i="7"/>
  <c r="D182" i="7"/>
  <c r="D180" i="7"/>
  <c r="D178" i="7"/>
  <c r="D176" i="7"/>
  <c r="D174" i="7"/>
  <c r="D172" i="7"/>
  <c r="D170" i="7"/>
  <c r="D168" i="7"/>
  <c r="D165" i="7"/>
  <c r="D163" i="7"/>
  <c r="D161" i="7"/>
  <c r="D159" i="7"/>
  <c r="D157" i="7"/>
  <c r="D155" i="7"/>
  <c r="D153" i="7"/>
  <c r="D151" i="7"/>
  <c r="D149" i="7"/>
  <c r="D146" i="7"/>
  <c r="D142" i="7" l="1"/>
  <c r="D140" i="7"/>
  <c r="D137" i="7"/>
  <c r="D135" i="7"/>
  <c r="D133" i="7"/>
  <c r="D131" i="7"/>
  <c r="D129" i="7"/>
  <c r="D127" i="7"/>
  <c r="D125" i="7"/>
  <c r="D123" i="7"/>
  <c r="D121" i="7"/>
  <c r="D119" i="7"/>
  <c r="D117" i="7"/>
  <c r="D115" i="7"/>
  <c r="D111" i="7"/>
  <c r="D109" i="7"/>
  <c r="D107" i="7"/>
  <c r="D105" i="7"/>
  <c r="D102" i="7"/>
  <c r="D100" i="7"/>
  <c r="D98" i="7"/>
  <c r="D96" i="7"/>
  <c r="D93" i="7"/>
  <c r="D90" i="7"/>
  <c r="D88" i="7"/>
  <c r="D86" i="7"/>
  <c r="D84" i="7"/>
  <c r="D82" i="7"/>
  <c r="D80" i="7"/>
  <c r="D77" i="7"/>
  <c r="D75" i="7"/>
  <c r="D73" i="7"/>
  <c r="D71" i="7"/>
  <c r="D69" i="7"/>
  <c r="D67" i="7"/>
  <c r="D65" i="7"/>
  <c r="D63" i="7"/>
  <c r="D61" i="7"/>
  <c r="D59" i="7"/>
  <c r="D57" i="7"/>
  <c r="D52" i="7"/>
  <c r="D50" i="7"/>
  <c r="D48" i="7"/>
  <c r="D45" i="7"/>
  <c r="D43" i="7"/>
  <c r="D41" i="7"/>
  <c r="D37" i="7"/>
  <c r="D35" i="7"/>
  <c r="D33" i="7"/>
  <c r="D30" i="7"/>
  <c r="D28" i="7"/>
  <c r="F141" i="7" l="1"/>
  <c r="H141" i="7" s="1"/>
  <c r="F139" i="7"/>
  <c r="H139" i="7" s="1"/>
  <c r="F136" i="7"/>
  <c r="H136" i="7" s="1"/>
  <c r="F134" i="7"/>
  <c r="H134" i="7" s="1"/>
  <c r="F132" i="7"/>
  <c r="H132" i="7" s="1"/>
  <c r="F130" i="7"/>
  <c r="H130" i="7" s="1"/>
  <c r="F128" i="7"/>
  <c r="H128" i="7" s="1"/>
  <c r="F126" i="7"/>
  <c r="H126" i="7" s="1"/>
  <c r="F124" i="7"/>
  <c r="H124" i="7" s="1"/>
  <c r="F122" i="7"/>
  <c r="H122" i="7" s="1"/>
  <c r="F120" i="7"/>
  <c r="H120" i="7" s="1"/>
  <c r="F118" i="7"/>
  <c r="H118" i="7" s="1"/>
  <c r="F116" i="7"/>
  <c r="H116" i="7" s="1"/>
  <c r="F114" i="7"/>
  <c r="H114" i="7" s="1"/>
  <c r="F112" i="7"/>
  <c r="H112" i="7" s="1"/>
  <c r="F110" i="7"/>
  <c r="H110" i="7" s="1"/>
  <c r="F108" i="7"/>
  <c r="H108" i="7" s="1"/>
  <c r="F106" i="7"/>
  <c r="H106" i="7" s="1"/>
  <c r="F104" i="7"/>
  <c r="H104" i="7" s="1"/>
  <c r="F101" i="7"/>
  <c r="H101" i="7" s="1"/>
  <c r="F99" i="7"/>
  <c r="H99" i="7" s="1"/>
  <c r="F97" i="7"/>
  <c r="H97" i="7" s="1"/>
  <c r="F95" i="7"/>
  <c r="H95" i="7" s="1"/>
  <c r="F92" i="7"/>
  <c r="H92" i="7" s="1"/>
  <c r="F89" i="7"/>
  <c r="H89" i="7" s="1"/>
  <c r="F87" i="7"/>
  <c r="H87" i="7" s="1"/>
  <c r="F85" i="7"/>
  <c r="H85" i="7" s="1"/>
  <c r="F83" i="7"/>
  <c r="H83" i="7" s="1"/>
  <c r="F81" i="7"/>
  <c r="H81" i="7" s="1"/>
  <c r="F79" i="7"/>
  <c r="H79" i="7" s="1"/>
  <c r="F76" i="7"/>
  <c r="H76" i="7" s="1"/>
  <c r="F74" i="7"/>
  <c r="H74" i="7" s="1"/>
  <c r="F72" i="7"/>
  <c r="H72" i="7" s="1"/>
  <c r="F70" i="7"/>
  <c r="H70" i="7" s="1"/>
  <c r="F68" i="7"/>
  <c r="H68" i="7" s="1"/>
  <c r="F66" i="7"/>
  <c r="H66" i="7" s="1"/>
  <c r="F64" i="7"/>
  <c r="H64" i="7" s="1"/>
  <c r="F62" i="7"/>
  <c r="H62" i="7" s="1"/>
  <c r="F60" i="7"/>
  <c r="H60" i="7" s="1"/>
  <c r="F58" i="7"/>
  <c r="H58" i="7" s="1"/>
  <c r="F56" i="7"/>
  <c r="H56" i="7" s="1"/>
  <c r="F54" i="7"/>
  <c r="H54" i="7" s="1"/>
  <c r="F51" i="7"/>
  <c r="H51" i="7" s="1"/>
  <c r="F49" i="7"/>
  <c r="H49" i="7" s="1"/>
  <c r="F47" i="7"/>
  <c r="H47" i="7" s="1"/>
  <c r="F44" i="7"/>
  <c r="H44" i="7" s="1"/>
  <c r="F42" i="7"/>
  <c r="H42" i="7" s="1"/>
  <c r="F40" i="7"/>
  <c r="H40" i="7" s="1"/>
  <c r="F36" i="7"/>
  <c r="H36" i="7" s="1"/>
  <c r="F34" i="7"/>
  <c r="H34" i="7" s="1"/>
  <c r="F32" i="7"/>
  <c r="H32" i="7" s="1"/>
  <c r="F29" i="7"/>
  <c r="H29" i="7" s="1"/>
  <c r="F27" i="7"/>
  <c r="F13" i="7" l="1"/>
  <c r="C15" i="7" s="1"/>
  <c r="F234" i="7"/>
  <c r="H27" i="7"/>
  <c r="H234" i="7" s="1"/>
  <c r="J234" i="7" s="1"/>
  <c r="J235" i="7" s="1"/>
  <c r="D12" i="7" l="1"/>
  <c r="N17" i="7" l="1"/>
</calcChain>
</file>

<file path=xl/comments1.xml><?xml version="1.0" encoding="utf-8"?>
<comments xmlns="http://schemas.openxmlformats.org/spreadsheetml/2006/main">
  <authors>
    <author>Lucas Silva Ferreira Guimarães</author>
    <author>Rogério Carvalho Fernandes</author>
    <author>m11990553</author>
    <author>Fernanda Cristina da Silva (SEAPA)</author>
  </authors>
  <commentList>
    <comment ref="A2" authorId="0" shapeId="0">
      <text>
        <r>
          <rPr>
            <b/>
            <sz val="9"/>
            <color indexed="81"/>
            <rFont val="Tahoma"/>
            <family val="2"/>
          </rPr>
          <t>Lucas Silva Ferreira Guimarães:</t>
        </r>
        <r>
          <rPr>
            <sz val="9"/>
            <color indexed="81"/>
            <rFont val="Tahoma"/>
            <family val="2"/>
          </rPr>
          <t xml:space="preserve">
o número do relatório deve ser composto por número sequencial de auditorias do auditor líder/ano da auditoria/iniciais do auditor líder</t>
        </r>
      </text>
    </comment>
    <comment ref="A4" authorId="0" shapeId="0">
      <text>
        <r>
          <rPr>
            <b/>
            <sz val="9"/>
            <color indexed="81"/>
            <rFont val="Tahoma"/>
            <family val="2"/>
          </rPr>
          <t>Lucas Silva Ferreira Guimarães:</t>
        </r>
        <r>
          <rPr>
            <sz val="9"/>
            <color indexed="81"/>
            <rFont val="Tahoma"/>
            <family val="2"/>
          </rPr>
          <t xml:space="preserve">
Deve ter fidelidade nas informações fornecidas, conforme documentação apresentada pelo cliente.</t>
        </r>
      </text>
    </comment>
    <comment ref="A9" authorId="0" shapeId="0">
      <text>
        <r>
          <rPr>
            <b/>
            <sz val="9"/>
            <color indexed="81"/>
            <rFont val="Tahoma"/>
            <family val="2"/>
          </rPr>
          <t>Lucas Silva Ferreira Guimarães:</t>
        </r>
        <r>
          <rPr>
            <sz val="9"/>
            <color indexed="81"/>
            <rFont val="Tahoma"/>
            <family val="2"/>
          </rPr>
          <t xml:space="preserve">
Especificar os produtos.</t>
        </r>
      </text>
    </comment>
    <comment ref="C12" authorId="1" shapeId="0">
      <text>
        <r>
          <rPr>
            <b/>
            <sz val="9"/>
            <color indexed="81"/>
            <rFont val="Segoe UI"/>
            <family val="2"/>
          </rPr>
          <t>Rogério Carvalho Fernandes:</t>
        </r>
        <r>
          <rPr>
            <sz val="9"/>
            <color indexed="81"/>
            <rFont val="Segoe UI"/>
            <family val="2"/>
          </rPr>
          <t xml:space="preserve">
Ao final da auditoria, filtrar as não conformidades para impressão do relatório.</t>
        </r>
      </text>
    </comment>
    <comment ref="A16" authorId="0" shapeId="0">
      <text>
        <r>
          <rPr>
            <b/>
            <sz val="9"/>
            <color indexed="81"/>
            <rFont val="Tahoma"/>
            <family val="2"/>
          </rPr>
          <t>Lucas Silva Ferreira Guimarães:</t>
        </r>
        <r>
          <rPr>
            <sz val="9"/>
            <color indexed="81"/>
            <rFont val="Tahoma"/>
            <family val="2"/>
          </rPr>
          <t xml:space="preserve">
Todas as páginas devem ser rubricadas</t>
        </r>
      </text>
    </comment>
    <comment ref="A20" authorId="2" shapeId="0">
      <text>
        <r>
          <rPr>
            <b/>
            <sz val="9"/>
            <color indexed="81"/>
            <rFont val="Tahoma"/>
            <family val="2"/>
          </rPr>
          <t>m11990553:</t>
        </r>
        <r>
          <rPr>
            <sz val="9"/>
            <color indexed="81"/>
            <rFont val="Tahoma"/>
            <family val="2"/>
          </rPr>
          <t xml:space="preserve">
A auditoria tem por objetivo verificar se a propriedade atende as exigências para a produção CMC. A certificação não visa somente agregação de valor ao produto, mas também a melhoria continua de todo processo, bem como do sistema produtivo, do meio ambiente, das relações trabalhistas etc. A auditoria será realizada através desta de checagem em que, a cada item cumprido será considerado como conforme e o não cumprido como não conforme. Posteriormente, para cada item não conforme, serão listadas ações corretivas e/ou preventivas.  Toda auditoria é estritamente confidencial, sendo as não conformidades e o resultado da mesma, de interesse, único e exclusivamente, do produtor e das instituições envolvidas no Programa de Certificação.</t>
        </r>
      </text>
    </comment>
    <comment ref="A22" authorId="2" shapeId="0">
      <text>
        <r>
          <rPr>
            <b/>
            <sz val="9"/>
            <color indexed="81"/>
            <rFont val="Tahoma"/>
            <family val="2"/>
          </rPr>
          <t>m11990553:</t>
        </r>
        <r>
          <rPr>
            <sz val="9"/>
            <color indexed="81"/>
            <rFont val="Tahoma"/>
            <family val="2"/>
          </rPr>
          <t xml:space="preserve">
Inicialmente avalia-se a parte de campo, lavouras e talhões, demais áreas de cultivo, área de reserva, nascentes ou cursos d’água, infra-estrutura de trabalho, depósitos, terreiro, maquinário, implementos, equipamentos agrícolas locais de processamento e transformação, assim como as boas práticas adotadas durante todo o processo.  Posteriormente realiza-se a parte da analise documental, com a verificação dos registros, anotações, ensaios e regularização ambiental.  Emitindo-se o relatório com o parecer da equipe de auditoria.</t>
        </r>
      </text>
    </comment>
    <comment ref="C160" authorId="3" shapeId="0">
      <text>
        <r>
          <rPr>
            <b/>
            <sz val="9"/>
            <color indexed="81"/>
            <rFont val="Segoe UI"/>
            <family val="2"/>
          </rPr>
          <t>Fernanda Cristina da Silva (SEAPA):</t>
        </r>
        <r>
          <rPr>
            <sz val="9"/>
            <color indexed="81"/>
            <rFont val="Segoe UI"/>
            <family val="2"/>
          </rPr>
          <t xml:space="preserve">
REVISADO!!! </t>
        </r>
      </text>
    </comment>
    <comment ref="C162" authorId="3" shapeId="0">
      <text>
        <r>
          <rPr>
            <b/>
            <sz val="9"/>
            <color indexed="81"/>
            <rFont val="Segoe UI"/>
            <family val="2"/>
          </rPr>
          <t>Fernanda Cristina da Silva (SEAPA):</t>
        </r>
        <r>
          <rPr>
            <sz val="9"/>
            <color indexed="81"/>
            <rFont val="Segoe UI"/>
            <family val="2"/>
          </rPr>
          <t xml:space="preserve">
REVISADO!!!
</t>
        </r>
      </text>
    </comment>
    <comment ref="A239" authorId="1" shapeId="0">
      <text>
        <r>
          <rPr>
            <b/>
            <sz val="9"/>
            <color indexed="81"/>
            <rFont val="Segoe UI"/>
            <family val="2"/>
          </rPr>
          <t>Rogério Carvalho Fernandes:</t>
        </r>
        <r>
          <rPr>
            <sz val="9"/>
            <color indexed="81"/>
            <rFont val="Segoe UI"/>
            <family val="2"/>
          </rPr>
          <t xml:space="preserve">
Definir em comum acordo com o auditado o tempo mínimo para a correção das não conformidades, não podendo ultrapassar 90 dias, desde a data da auditoria.</t>
        </r>
      </text>
    </comment>
    <comment ref="A241" authorId="2" shapeId="0">
      <text>
        <r>
          <rPr>
            <b/>
            <sz val="9"/>
            <color indexed="81"/>
            <rFont val="Tahoma"/>
            <family val="2"/>
          </rPr>
          <t>m11990553:</t>
        </r>
        <r>
          <rPr>
            <sz val="9"/>
            <color indexed="81"/>
            <rFont val="Tahoma"/>
            <family val="2"/>
          </rPr>
          <t xml:space="preserve">
Lembrar de observar se os itens obrigatórios foram cumpridos e se o percentual mínimo foi atendido, para recomendar ou não a certificação. Também escrever que o resultado final (certificação ou não) é dado pela Gerência de Certificação, após avaliação das evidências da auditoria, das correções das não conformidades (se houver) e do resultado da análises laboratoriais (se aplicável). </t>
        </r>
      </text>
    </comment>
    <comment ref="A243" authorId="2" shapeId="0">
      <text>
        <r>
          <rPr>
            <b/>
            <sz val="9"/>
            <color indexed="81"/>
            <rFont val="Tahoma"/>
            <family val="2"/>
          </rPr>
          <t>m11990553:</t>
        </r>
        <r>
          <rPr>
            <sz val="9"/>
            <color indexed="81"/>
            <rFont val="Tahoma"/>
            <family val="2"/>
          </rPr>
          <t xml:space="preserve">
A equipe de auditoria agradece a receptividade do produtor, o interesse pela certificação, a busca constante no aprimoramento das técnicas e parabeniza pela organização do empreendimento.</t>
        </r>
      </text>
    </comment>
  </commentList>
</comments>
</file>

<file path=xl/sharedStrings.xml><?xml version="1.0" encoding="utf-8"?>
<sst xmlns="http://schemas.openxmlformats.org/spreadsheetml/2006/main" count="952" uniqueCount="642">
  <si>
    <t>NORMAS</t>
  </si>
  <si>
    <t>2.1</t>
  </si>
  <si>
    <t>2.2</t>
  </si>
  <si>
    <t>3.1</t>
  </si>
  <si>
    <t>3.2</t>
  </si>
  <si>
    <t>3.3</t>
  </si>
  <si>
    <t>3.4</t>
  </si>
  <si>
    <t>4.1</t>
  </si>
  <si>
    <t>Deve existir registro atualizado de colheita.</t>
  </si>
  <si>
    <t>ESTADO</t>
  </si>
  <si>
    <t>TELEFONE</t>
  </si>
  <si>
    <t>EMAIL</t>
  </si>
  <si>
    <t>INFORMAÇÕES DO CLIENTE</t>
  </si>
  <si>
    <t>CEP</t>
  </si>
  <si>
    <t>CPF/CNPJ</t>
  </si>
  <si>
    <t>ENDEREÇO</t>
  </si>
  <si>
    <t>PRODUTOS CERTIFICADOS</t>
  </si>
  <si>
    <t>AUDITOR LIDER</t>
  </si>
  <si>
    <t>PRIMEIRO AUDITOR</t>
  </si>
  <si>
    <t>REUNIÃO DE ABERTURA</t>
  </si>
  <si>
    <t>N°</t>
  </si>
  <si>
    <t>CRITÉRIO DE CUMPRIMENTO</t>
  </si>
  <si>
    <t>AVALIAÇÃO</t>
  </si>
  <si>
    <t xml:space="preserve">Evidência </t>
  </si>
  <si>
    <t>Nº RELATÓRIO</t>
  </si>
  <si>
    <t>DATA DA AUDITORIA</t>
  </si>
  <si>
    <t>RESPONSÁVEL</t>
  </si>
  <si>
    <t>3.5</t>
  </si>
  <si>
    <t>Entrevista, registros e verificação física.</t>
  </si>
  <si>
    <t>Comprovação da existência de registro de serviços de colheita atualizado, digital, manuscrito ou impresso.</t>
  </si>
  <si>
    <t>DINÂMICA DA AUDITORIA</t>
  </si>
  <si>
    <t>ANO DA 1ª CERTIFICAÇÃO</t>
  </si>
  <si>
    <t>A</t>
  </si>
  <si>
    <t>GEORREFERENCIAMENTO</t>
  </si>
  <si>
    <t>A.1</t>
  </si>
  <si>
    <t>As áreas da propriedade com suas respectivas ocupações de solo devem estar identificadas por meio de mapas ou croquis.</t>
  </si>
  <si>
    <t>Existência de mapa ou croqui ou fotografia aérea ou de satélite da propriedade, com sua localização e identificação das alternativas de ocupação de solo. Deverá haver pelo menos um ponto de coordenadas da propriedade georreferenciado (sede, lavoura, talhões, curral, pastagens,...).</t>
  </si>
  <si>
    <t>A.2</t>
  </si>
  <si>
    <t>As áreas produtivas devem possuir formas de identificação correspondentes às identificadas no mapa ou croqui ou fotografia aérea/satélite.</t>
  </si>
  <si>
    <t>Existência de identificação física nas áreas produtivas, bem como de registros detalhados das áreas identificadas.</t>
  </si>
  <si>
    <t>B</t>
  </si>
  <si>
    <t>RASTREABILIDADE</t>
  </si>
  <si>
    <t>B.1</t>
  </si>
  <si>
    <t>Deve existir registro atualizado de compras.</t>
  </si>
  <si>
    <t>Existência de registro de compras, atualizado. Apresentação das notas fiscais ou recibos (originais ou cópias).</t>
  </si>
  <si>
    <t>B.2</t>
  </si>
  <si>
    <t>Deve existir registro atualizado de serviços.</t>
  </si>
  <si>
    <t>Existência de registro de serviços atualizado.</t>
  </si>
  <si>
    <t>B.3</t>
  </si>
  <si>
    <t>Deve existir registro atualizado de comercialização. Não devem existir indícios de fraudes, suborno, extorsão, corrupção ou quaisquer relações imorais nos negócios, conforme previsão legal.</t>
  </si>
  <si>
    <t>C</t>
  </si>
  <si>
    <t>RESPONSABILIDADE AMBIENTAL</t>
  </si>
  <si>
    <t>C.1</t>
  </si>
  <si>
    <t>LEGISLAÇÃO AMBIENTAL</t>
  </si>
  <si>
    <t>C.1.1</t>
  </si>
  <si>
    <t>As atividades produtivas devem estar em conformidade com a Legislação Ambiental.</t>
  </si>
  <si>
    <t>C.1.2</t>
  </si>
  <si>
    <t>Novos plantios (fins agrícolas ou pecuários) não poderão ser realizados em Áreas de Preservação Permanente (APP), salvo em caso de uso consolidado anterior a 22/07/2008, conforme Lei 12.651 de 25/05/2012 (Novo Código Florestal).</t>
  </si>
  <si>
    <t>C.1.3</t>
  </si>
  <si>
    <t>A propriedade deve ter o Cadastro Ambiental Rural (CAR)</t>
  </si>
  <si>
    <t>Existência do número de registro do cadastro ambiental rural.</t>
  </si>
  <si>
    <t>C.2</t>
  </si>
  <si>
    <t>CONSERVAÇÃO DO SOLO</t>
  </si>
  <si>
    <t>C.2.1</t>
  </si>
  <si>
    <t>Nas lavouras ou pastagens a conservação do solo deve ser eficiente.</t>
  </si>
  <si>
    <t>Constatação do uso de práticas de conservação do solo nas lavouras ou pastagens.</t>
  </si>
  <si>
    <t>C.2.2</t>
  </si>
  <si>
    <t>Nas demais áreas da propriedade a conservação do solo deve ser eficiente.</t>
  </si>
  <si>
    <t>Constatação do uso de práticas de conservação do solo nas demais áreas da propriedade.</t>
  </si>
  <si>
    <t>C.2.3</t>
  </si>
  <si>
    <t xml:space="preserve">O manejo do mato deve ser feito empregando-se técnicas adequadas. </t>
  </si>
  <si>
    <t>Constatação visual e de registros do uso de práticas culturais (roçada, capina manual ou controle químico, entre outros).</t>
  </si>
  <si>
    <t>C.3</t>
  </si>
  <si>
    <t>CONSERVAÇÃO DAS ÁGUAS</t>
  </si>
  <si>
    <t>C.3.1</t>
  </si>
  <si>
    <t>As fontes de água  devem estar identificadas em mapa, croqui ou fotografia aérea ou de satélite da propriedade.</t>
  </si>
  <si>
    <t>C.3.2</t>
  </si>
  <si>
    <t>O produtor deve adotar práticas de proteção das nascentes.</t>
  </si>
  <si>
    <t>Comprovação de medidas de proteção das nascentes, através de observação visual.</t>
  </si>
  <si>
    <t>C.3.3</t>
  </si>
  <si>
    <t>Deve haver cadastro do uso da água no órgão competente.</t>
  </si>
  <si>
    <t>Existência de outorga, uso insignificante ou protocolo dentro do prazo de validade.</t>
  </si>
  <si>
    <t>C.3.4</t>
  </si>
  <si>
    <t xml:space="preserve">Nos topos de morro, considerados áreas de recarga, devem ser adotadas medidas que favoreçam a infiltração de água. </t>
  </si>
  <si>
    <t>Deve estar com vegetação que favoreça a absorção de água. Não deve estar com o solo desnudo, pastagem degradada e sinais evidentes de escorrimento superficial de água.</t>
  </si>
  <si>
    <t>C.3.5</t>
  </si>
  <si>
    <t>É proibido drenar brejos ou áreas alagadiças, salvo com autorização do órgão competente.</t>
  </si>
  <si>
    <t>C.3.6</t>
  </si>
  <si>
    <t>Conforme a lei 12.651, de 12 de Maio de 2012 (Novo Código Florestal), ficam proibidas, a partir de 22/07/2008, intervenções nos cursos d’água, como barragens ou desvios, salvo com autorização do órgão competente.</t>
  </si>
  <si>
    <t>C.3.7</t>
  </si>
  <si>
    <t>Agroquímicos (agrotóxicos e fertilizantes) não podem ser manuseados em locais que ofereçam risco de contaminação das fontes de água.</t>
  </si>
  <si>
    <t>C.3.8</t>
  </si>
  <si>
    <t>Os produtores devem adotar medidas de preservação das águas, sua importância e riscos de contaminação.</t>
  </si>
  <si>
    <t>Verificação documental ou entrevista.</t>
  </si>
  <si>
    <t>C.3.9</t>
  </si>
  <si>
    <t>A água utilizada no processamento deve ser reutilizada (recirculada) ou tratada para reutilização.</t>
  </si>
  <si>
    <t>Comprovação visual das instalações de reutilização (recirculação) ou tratamento da água para reutilização e entrevista.</t>
  </si>
  <si>
    <t>C.3.10</t>
  </si>
  <si>
    <t>Nenhum tipo de resíduo, rejeitos, dejetos e ou efluentes devem ser lançados nas fontes e ou cursos d'água da propriedade sem tratamento.</t>
  </si>
  <si>
    <t xml:space="preserve">Constatação visual e/ou por entrevista de que não há lançamento, sem tratamento, de resíduos, rejeitos, dejetos e ou efluentes nas fontes e ou cursos d'água. </t>
  </si>
  <si>
    <t>C.3.11</t>
  </si>
  <si>
    <t>O sistema de irrigação deve ser operado por pessoas treinadas.</t>
  </si>
  <si>
    <t>Verificação de certificado ou declaração do treinamento e entrevista com o responsável.</t>
  </si>
  <si>
    <t>C.3.12</t>
  </si>
  <si>
    <t>As operações de irrigação devem ser registradas por setor, lâmina de irrigação, data e operador.</t>
  </si>
  <si>
    <t>Verificação de registro por setor, lâmina de irrigação, data e operador.</t>
  </si>
  <si>
    <t>C.4</t>
  </si>
  <si>
    <t>C.4.1</t>
  </si>
  <si>
    <t>É proibido fazer desmatamento, salvo com autorização do órgão competente.</t>
  </si>
  <si>
    <t>Constatação visual ou documental de que não houve desmatamento, salvo com autorização do orgão competente.</t>
  </si>
  <si>
    <t>C.4.2</t>
  </si>
  <si>
    <t>É proibida a realização de queimadas, salvo com autorização do órgão competente.</t>
  </si>
  <si>
    <t>Constatação visual, por entrevista ou documentos.</t>
  </si>
  <si>
    <t>C.4.3</t>
  </si>
  <si>
    <t xml:space="preserve">É proibida a queima de lixo.  </t>
  </si>
  <si>
    <t>Constatação visual e/ou por entrevista de que não houve queima de lixo.</t>
  </si>
  <si>
    <t>C.4.4</t>
  </si>
  <si>
    <t>Deve ser realizado o plantio anual de, no mínimo, 10 árvores nativas ou frutíferas na propriedade.</t>
  </si>
  <si>
    <t>Constatação visual do plantio.</t>
  </si>
  <si>
    <t>C.4.5</t>
  </si>
  <si>
    <t>Devem ser utilizadas fontes renováveis de energia.</t>
  </si>
  <si>
    <t>Comprovação visual, registros ou entrevista.</t>
  </si>
  <si>
    <t>C.4.6</t>
  </si>
  <si>
    <t>Devem ser tomadas medidas para redução do consumo de energia.</t>
  </si>
  <si>
    <t>C.5</t>
  </si>
  <si>
    <t>CONSERVAÇÃO DA BIODIVERSIDADE</t>
  </si>
  <si>
    <t>C.5.1</t>
  </si>
  <si>
    <t>C.6</t>
  </si>
  <si>
    <t>DESTINAÇÃO ADEQUADA DE RESÍDUOS</t>
  </si>
  <si>
    <t>C.6.1</t>
  </si>
  <si>
    <t>O lixo gerado na propriedade deve ser recolhido e estar disposto de forma adequada até sua destinação final.</t>
  </si>
  <si>
    <t xml:space="preserve">Constatação do acondicionamento do lixo em local protegido e identificado. 
Se o recipiente de disposição (lixeiras identificadas) for aberto deverá estar em local coberto, se for fechado com tampa poderá ficar ao ar livre. </t>
  </si>
  <si>
    <t>C.6.2</t>
  </si>
  <si>
    <t>Resíduos poluentes provenientes de atividades agropecuárias devem ser tratados ou utilizados adequadamente.</t>
  </si>
  <si>
    <t>Constatação visual ou documental do tratamento ou utilização dos resíduos poluentes das demais atividades agropecuárias.</t>
  </si>
  <si>
    <t>C.6.3</t>
  </si>
  <si>
    <t>Resíduos poluentes provenientes de atividades agroindustriais devem ser tratados ou utilizados adequadamente.</t>
  </si>
  <si>
    <t>Constatação visual ou documental do tratamento ou utilização adequada dos resíduos poluentes das demais atividades agroindustriais e agropecuárias.</t>
  </si>
  <si>
    <t>C.6.4</t>
  </si>
  <si>
    <t xml:space="preserve">Resíduos de esgoto doméstico devem ter tratamento adequado. </t>
  </si>
  <si>
    <t>Constatação do uso de fossa séptica. Poderá ser utilizado outro tratamento (fossa biodigestora, filtros, etc), desde que recomendados por entidade oficial.</t>
  </si>
  <si>
    <t>D</t>
  </si>
  <si>
    <t>RESPONSABILIDADE SOCIAL</t>
  </si>
  <si>
    <t>D.1</t>
  </si>
  <si>
    <t xml:space="preserve">Trabalho infantil é proibido. </t>
  </si>
  <si>
    <t>Constatação da inexistência de trabalho infantil através de entrevista e visual. Ocorrência de não conformidade neste item exclui o produtor do programa.</t>
  </si>
  <si>
    <t>D.2</t>
  </si>
  <si>
    <t xml:space="preserve">Trabalho forçado é proibido. </t>
  </si>
  <si>
    <t>Constatação da inexistência de trabalho forçado através de entrevista, visual e documental. Ocorrência de não conformidade neste item exclui o produtor do programa.</t>
  </si>
  <si>
    <t>D.3</t>
  </si>
  <si>
    <t>D.4</t>
  </si>
  <si>
    <t>Deve existir liberdade de organização dos trabalhadores. Trabalhadores e produtores tem o direito de fundar, pertencer e ser representados por uma organização independente de sua livre escolha,  tais como sindicato, associação, cooperativa ou similares.</t>
  </si>
  <si>
    <t>Constatação da existência de liberdade de organização dos trabalhadores através de entrevista.</t>
  </si>
  <si>
    <t>D.5</t>
  </si>
  <si>
    <t>Todo trabalhador deve ter acesso a um sistema de saúde.</t>
  </si>
  <si>
    <t>Verificação de registros ou entrevista.</t>
  </si>
  <si>
    <t>D.6</t>
  </si>
  <si>
    <t>Em propriedades com número de empregados fixos acima de 20 é obrigatória a existência de CIPA TR (Comissão Interna de Prevenção de Acidentes Trabalho Rural).</t>
  </si>
  <si>
    <t>Entrevista e verificação de registros.</t>
  </si>
  <si>
    <t>D.7</t>
  </si>
  <si>
    <t>Os trabalhadores devem estar em situação regularizada legalmente.</t>
  </si>
  <si>
    <t>Comprovação do Registro em carteira de trabalho e/ou contratos formais. Deve ser possível a verificação da data de admissão, função, remuneração e condições especiais, se houver.</t>
  </si>
  <si>
    <t>D.8</t>
  </si>
  <si>
    <t>A remuneração dos empregados deve ser compatível com a legislação e acordos locais. Não existem ocorrências de despejo sem  compensação remuneratória adequada e compatível com o status familiar.</t>
  </si>
  <si>
    <t>D.9</t>
  </si>
  <si>
    <t>Os trabalhos em mutirão ou troca de serviço são permitidos entre agricultores familiares.</t>
  </si>
  <si>
    <t>Comprovação de posse da terra ou contratos de parceria ou de arrendamento ou de comodato ou Declaração de Aptidão ao PRONAF (DAP).</t>
  </si>
  <si>
    <t>D.10</t>
  </si>
  <si>
    <t>Os empregados devem ser submetidos a exame médico.</t>
  </si>
  <si>
    <t>Comprovação da existência de Atestado Médico Admissional e/ou periódico.</t>
  </si>
  <si>
    <t>D.11</t>
  </si>
  <si>
    <t>As áreas de risco da propriedade devem estar claramente identificadas.</t>
  </si>
  <si>
    <t xml:space="preserve">Comprovação da existência de indicativos de áreas de risco. Mapas de risco são obrigatórios em propriedades que possuem CIPA TR. Onde não é exigida CIPA TR, basta a colocação de sinais/placas de advertência dos riscos, o que não exige profissional especializado. </t>
  </si>
  <si>
    <t>D.12</t>
  </si>
  <si>
    <t>O transporte de trabalhadores deve obedecer à legislação.</t>
  </si>
  <si>
    <t>Comprovação de atendimento de normas do DER.</t>
  </si>
  <si>
    <t>D.13</t>
  </si>
  <si>
    <t>D.14</t>
  </si>
  <si>
    <t>Deve existir instalações sanitárias para os trabalhadores.</t>
  </si>
  <si>
    <t>Comprovação da existência de abrigo, instalação sanitária e água para lavar as mãos.</t>
  </si>
  <si>
    <t>D.15</t>
  </si>
  <si>
    <t>Devem ser fornecidos equipamentos de proteção individual (EPI) para os trabalhadores.</t>
  </si>
  <si>
    <t>Verificação visual e/ou de registros de entrega dos equipamentos. Os EPI devem ser fornecidos em todos os casos em que a atividade produtiva possa causar risco ao trabalhador.</t>
  </si>
  <si>
    <t>D.16</t>
  </si>
  <si>
    <t>D.17</t>
  </si>
  <si>
    <t>Em atividades produtivas nas quais a forma de pagamento seja por produtividade (peso ou volume), os utensílios utilizados pelos trabalhadores devem ter o volume ou peso aferido anualmente.</t>
  </si>
  <si>
    <t>Comprovação que houve aferição anual dos equipamentos de medição usados para definir o peso ou volume, através de registros.</t>
  </si>
  <si>
    <t>E</t>
  </si>
  <si>
    <t>GESTÃO DA ATIVIDADE</t>
  </si>
  <si>
    <t>E.1</t>
  </si>
  <si>
    <t xml:space="preserve">Deve ser feita, anualmente, uma análise de custos de produção. </t>
  </si>
  <si>
    <t>Verificação através de registro.</t>
  </si>
  <si>
    <t>E.2</t>
  </si>
  <si>
    <t>Deve ser implantado um procedimento para tratamento das reclamações, que deve conter um formulário simples de registro de reclamação do cliente, bem como monitoramento, investigação, resposta, solução e fechamento da reclamação.</t>
  </si>
  <si>
    <t>Entrevista e verificação de procedimento e registros do recebimento e tratamento de reclamações.</t>
  </si>
  <si>
    <t>Obrigatório (Peso 3)</t>
  </si>
  <si>
    <t>Restritivo (Peso 2)</t>
  </si>
  <si>
    <t>Recomendável (Peso 1)</t>
  </si>
  <si>
    <t>Constatação da inexistência de atitudes discriminatórias, por exemplo em relação à idade, sexo, aparência, raça, crença, nacionalidade, orientação sexual, estado civil ou ideologia política.</t>
  </si>
  <si>
    <r>
      <t>CONSERVAÇÃO DO AR E REDUÇÃO DAS EMISSÕES CO</t>
    </r>
    <r>
      <rPr>
        <b/>
        <vertAlign val="subscript"/>
        <sz val="10"/>
        <rFont val="Calibri"/>
        <family val="2"/>
        <scheme val="minor"/>
      </rPr>
      <t>2</t>
    </r>
    <r>
      <rPr>
        <b/>
        <sz val="10"/>
        <rFont val="Calibri"/>
        <family val="2"/>
        <scheme val="minor"/>
      </rPr>
      <t xml:space="preserve"> E USO DE ENERGIA</t>
    </r>
    <r>
      <rPr>
        <b/>
        <vertAlign val="subscript"/>
        <sz val="10"/>
        <rFont val="Calibri"/>
        <family val="2"/>
        <scheme val="minor"/>
      </rPr>
      <t xml:space="preserve"> </t>
    </r>
  </si>
  <si>
    <r>
      <t xml:space="preserve">Devem ser adotadas medidas de prevenção à ocorrência do mosquito </t>
    </r>
    <r>
      <rPr>
        <i/>
        <sz val="10"/>
        <rFont val="Calibri"/>
        <family val="2"/>
        <scheme val="minor"/>
      </rPr>
      <t>Aedes aegypti e outros vetores</t>
    </r>
    <r>
      <rPr>
        <sz val="10"/>
        <rFont val="Calibri"/>
        <family val="2"/>
        <scheme val="minor"/>
      </rPr>
      <t>.</t>
    </r>
  </si>
  <si>
    <r>
      <t xml:space="preserve">Comprovação visual da ausência de ambientes que sejam favoráveis a prolifereção do </t>
    </r>
    <r>
      <rPr>
        <i/>
        <sz val="10"/>
        <rFont val="Calibri"/>
        <family val="2"/>
        <scheme val="minor"/>
      </rPr>
      <t>Aedes aegypti e outros vetores</t>
    </r>
    <r>
      <rPr>
        <sz val="10"/>
        <rFont val="Calibri"/>
        <family val="2"/>
        <scheme val="minor"/>
      </rPr>
      <t>na propriedade.</t>
    </r>
  </si>
  <si>
    <t>Existência de registro de comercialização atualizado. Comprovação documental da venda. Entrevista.</t>
  </si>
  <si>
    <t>CÓDIGO NÚCLEO</t>
  </si>
  <si>
    <t>METODOLOGIA</t>
  </si>
  <si>
    <t>RESULTADO</t>
  </si>
  <si>
    <t>CUMPRIMENTO DE ITENS OBRIGATÓRIOS</t>
  </si>
  <si>
    <t>LEGENDA</t>
  </si>
  <si>
    <t>EXIGIBILIDADE</t>
  </si>
  <si>
    <t>OPORTUNIDADES DE MELHORIA</t>
  </si>
  <si>
    <t>OUTRAS OBSERVAÇÕES</t>
  </si>
  <si>
    <t>CONCLUSÃO DOS AUDITORES</t>
  </si>
  <si>
    <t>ENCERRAMENTO</t>
  </si>
  <si>
    <t>PRODUTOR  /  RAZÃO SOCIAL</t>
  </si>
  <si>
    <t>AÇÕES CORRETIVAS, PREVENTIVAS E PRAZOS ACORDADOS</t>
  </si>
  <si>
    <t>Existência de mapa ou croqui ou fotografia aérea ou de satélite da propriedade, identificando os talhões e glebas.                                                                                                                               Verificação do histórico dos plantios e inspeção visual das áreas novas.</t>
  </si>
  <si>
    <t>Constatação de que não houve drenagem de brejos ou áreas alagadiças, salvo com autorização do órgão competente.                                                                                                                          Comprovação visual e entrevista e/ou documental.</t>
  </si>
  <si>
    <t>Constatação de que não houve intervenções, como barragens ou desvios de cursos d´água, salvo com autorização do orgão competente.                                                                                  Comprovação visual e entrevista e/ou documental.</t>
  </si>
  <si>
    <t xml:space="preserve">Comprovação visual, registros ou entrevista.                                                                                                                                                                                                                                                                          A energia utilizada deve ser quantificada e documentada.                                                                                                                                                                                                                                                    A melhoria na eficiência energética deve ser evidenciada. </t>
  </si>
  <si>
    <t>Constatação de que não houve o comércio de espécies da fauna e da flora silvestres, salvo com autorização do órgão competente.                                                                                                Comprovação visual, entrevista e documental.</t>
  </si>
  <si>
    <t xml:space="preserve"> Verificação de recibos de pagamentos devidamente datados e assinados pelo empregado.</t>
  </si>
  <si>
    <t>Comprovação da existência de local coberto, limpo, com bancos, água para beber e lavar as mãos.                                                                                                                                                            Observar a existência de tratamento ou análise de potabilidade da água oferecida aos trabalhadores.</t>
  </si>
  <si>
    <t>É proibido o comércio de espécies da fauna e da flora silvestres. Existem trabalhos de preservação e consciência ambiental, preservando matas e florestas, não ocorrendo o corte de florestas primárias ou destruição de outros recursos naturais.</t>
  </si>
  <si>
    <t xml:space="preserve">É proibida discriminação de qualquer natureza;  é  proíbido o tráfico de pessoas, prática banida,  excluída e proibida. </t>
  </si>
  <si>
    <t>Deve existir área para alimentação dos trabalhadores. Existe disponibilidade e fornecimento de água potável para todos os trabalhadores .</t>
  </si>
  <si>
    <t>tot. itens obrigatórios</t>
  </si>
  <si>
    <t>x</t>
  </si>
  <si>
    <t xml:space="preserve">Existência de mapa ou croqui ou fotografia aérea ou de satélite, identificando o proprietário, a propriedade e a ocupação do solo. Deverá haver pelo menos um ponto georreferenciado da propriedade (sede, lavouras, currais, pastagens, instalações agroindustriais etc).
As coordenadas geográficas deverão ser em grau, minuto e segundo (GGºMM`SS,S``). 
</t>
  </si>
  <si>
    <t>Identificação clara da área produtiva. Na propriedade, devem existir registros detalhados das áreas. Para produtos de origem vegetal devem ser detalhados os cultivares, área, número de plantas, espaçamentos e datas de plantio).</t>
  </si>
  <si>
    <t xml:space="preserve">Comprovação da existência de registro de compras, atualizado. Apresentação das notas fiscais ou recibos (originais ou cópias) - (Quadro - Compras ou similar). </t>
  </si>
  <si>
    <t>Comprovação da existência de registro de serviços, atualizado. (Colheita, insumos, produtos veterinários, procedimentos operacionais padrão e similares).</t>
  </si>
  <si>
    <t>Os registros de comercialização deverão conter, no mínimo, a origem, destino, volume e valor da produção comercializada.</t>
  </si>
  <si>
    <t xml:space="preserve">Para plantios, pastagens, dentre outros, após 22/07/2008, a propriedade deverá obedecer à legislação florestal vigente, conforme a lei 12.651, de 12 de Maio de 2012 (Novo Código Florestal). Para lavouras instaladas anteriormente a essa data, a lei supracitada permite a permanência da lavoura na área. </t>
  </si>
  <si>
    <t>a) "n"  propriedades de um único produtor com áreas contíguas basta 1 CAR;                                                                                                                       b) "n"  propriedades de um único produtor separadas fisicamente 1 CAR/propriedade</t>
  </si>
  <si>
    <t xml:space="preserve">Com as práticas pertinentes, deve-se evitar erosão nas lavouras ou pastagens.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
</t>
  </si>
  <si>
    <t>Com as práticas pertinentes, deve-se evitar erosão nas demais áreas da propriedade. Não poderá haver sinais evidentes de erosão. No caso de já haver acontecido a erosão, o produtor deverá ter adotado práticas para recuperação da área. Como exemplos de práticas conservacionistas preventivas e corretivas, podemos citar: Plantios em nível, roçadas, caixas de contenção, construção de paliçadas (para estabilização de voçorocas), entre outras.</t>
  </si>
  <si>
    <t>Representar: Nascentes, Rios, Córregos, Açudes, Represas, etc.</t>
  </si>
  <si>
    <t>Verificação visual. Deve haver a proteção (natural ou implantada) das nascentes, impedindo a circulação de animais (eqüinos, bovinos, suínos, caprinos, ovinos e bubalinos) e facilitando a revegetação.</t>
  </si>
  <si>
    <t>Verificação de registros.</t>
  </si>
  <si>
    <t>Os topos de morros devem estar com vegetação que favoreça a absorção de água.
Como exemplos de vegetação: mata nativa, lavouras perenes (café, fruteiras, silvicultura, pastagens, etc). Não deve apresentar sinais evidentes de erosão.
No caso de já haver acontecido a erosão, o produtor deverá ter adotado práticas para recuperação da área.</t>
  </si>
  <si>
    <t xml:space="preserve">A partir de 22/07/2008, conforme a lei 12.651, de 12 de Maio de 2012 (Novo Código Florestal), fica proibido drenar brejos ou áreas alagadiças, salvo com autorização do órgão competente. 
Comprovação visual e entrevista para constatar existência ou não de drenagem. Caso haja, verificar através de entrevista a época da drenagem e, se aplicável, verificar o documento de autorização do órgão competente. 
</t>
  </si>
  <si>
    <t>Agroquímicos (fertilizantes, agrotóxicos, etc) não podem ser manuseados em locais que ofereçam risco de contaminação das fontes de água.
Os resíduos de agroquímicos não poderão ser lançados em cursos d’água.
Considera-se manuseio: Abastecimento de pulverizadores, lavagem de equipamentos de aplicação de agroquímicos, utensílios, embalagens, EPIs, etc.</t>
  </si>
  <si>
    <t>Verificação se os produtores foram orientados sobre noções básicas de conservação ambiental (solo e água), através de material didático (material escrito) ou entrevista.</t>
  </si>
  <si>
    <t xml:space="preserve">A água utilizada no processamento ou lavagem dos produtos deve ser reutilizada. A deposição da água residuária poderá ser feita nas entrelinhas da lavoura, pastagens ou outras culturas. 
Na agricultura familiar, onde se lava café, frutas, olerícolas em caixas d’água, tanques, manilhas e similares, em fluxo não contínuo de água, admite-se o descarte da água em sumidouros, caixas de deposição, pomares, pastagens etc, não podendo lançar diretamente em mananciais. </t>
  </si>
  <si>
    <t>Verificar a existência do certificado ou declaração ou lista de presença do treinamento e entrevista com o responsável.</t>
  </si>
  <si>
    <t xml:space="preserve">Os registros deverão ser por setor, lâmina de irrigação, data e operador, em controles internos. </t>
  </si>
  <si>
    <t>É proibido fazer desmatamento, salvo com autorização do órgão competente. Comprovação visual para constatar existência ou não de desmatamento. Caso haja, verificar o documento de autorização do órgão competente.</t>
  </si>
  <si>
    <t>Queimadas são proibidas, salvo com autorização do órgão competente. 
Se houver incêndios acidentais, deve-se comunicar ao órgão competente e solicitar o devido documento para comprovação.
Recolhimento e queima de partes vegetais, com fins sanitários (profilaxia de pragas ou doenças) ou de segurança (plantas espinhosas, venenosas, etc), não é considerada queimada.</t>
  </si>
  <si>
    <t>A queima do lixo é proibida.
Recolhimento e queima de partes vegetais, com fins sanitários ( profilaxia de pragas ou doenças) ou de segurança (plantas espinhosas, venenosas, etc), não é considerada queima de lixo.</t>
  </si>
  <si>
    <t>O Programa Certifica Minas incentiva o plantio anual de no mínimo 10 árvores nativas ou frutíferas na propriedade.
Poderão ser plantadas em áreas contínuas, carreadores, dispersas na propriedade, acompanhando cercas, etc.</t>
  </si>
  <si>
    <t>Ex: Uso de fontes renováveis, uso de biodigestores, aquisição de eletrodomésticos com maior eficiência energética (selo PROCEL).</t>
  </si>
  <si>
    <t>É proibido o comércio de espécies da fauna e da flora silvestres.
A coleta de frutos e outras partes vegetais, em pequena escala, sem prejuízo a população e biodiversidade silvestre, é permitida.</t>
  </si>
  <si>
    <t>Verificação visual. 
As lavouras, instalações agroindustriais e pecuárias, bem como as demais áreas da propriedade, deverão ter o lixo recolhido (ex: garrafas pet, sacolas plásticas, sacos de fertilizantes, vidros, metais, papelão, etc).
Comprovação do acondicionamento do lixo em local protegido e identificado. 
Se o recipiente de disposição (lixeiras identificadas) for aberto deverá estar em local coberto, se for fechado com tampa poderá ficar ao ar livre. Deve-se evitar o escorrimento de chorume. O lixo orgânico pode ser compostado dentro da propriedade.
O produtor deve dar destino adequado ao lixo (descartar no local de disposição do município).</t>
  </si>
  <si>
    <t>Fazer o tratamento de resíduos poluentes (Vinhaça, água residuária, suinocultura, bovinocultura, etc.). Sempre que possível, utilizar os resíduos orgânicos como adubo. Não permitir que estes resíduos poluam o meio ambiente.</t>
  </si>
  <si>
    <t>Fazer o tratamento de resíduos poluentes de agroindústrias (Laticínios, Alambiques, Abatedouros etc.) e agropecuária. Sempre que possível, utilizar os resíduos orgânicos como adubo. Não permitir que estes resíduos poluam o meio ambiente.</t>
  </si>
  <si>
    <t>Comprovação do uso de fossa séptica. Poderá ser utilizado outro tratamento (fossa biodigestora, filtros, etc), desde que recomendados por entidade oficial (Universidades públicas, Institutos, órgãos de pesquisa e normatizadores).</t>
  </si>
  <si>
    <t>É proibido o trabalho do menor de quatorze anos.
É proibido o trabalho do maior de quatorze e menor de dezesseis anos, salvo na condição de aprendiz. 
É proibido o trabalho do menor de dezoito anos em quaisquer atividades e locais potencialmente prejudiciais à saúde (por ex.: aplicador de agrotóxico), à segurança (p. ex.: operador de motoserra) e à moral.
Na Agricultura Familiar, onde o trabalho do filho menor é culturalmente aceito e ele ajuda a família nos afazeres da propriedade rural, verificar que:
- A atividade precisa ser segura e estar compatível com a capacidade física e intelectual do adolescente;
- O adolescente precisa ter hora para lazer e estar frequentando regularmente a escola.</t>
  </si>
  <si>
    <t xml:space="preserve">Extrato do Art. 149 da LEI No 10.803, DE 11 DE DEZEMBRO DE 2003. “Reduzir alguém a condição análoga à de escravo, quer submetendo-o a trabalhos forçados ou a jornada exaustiva, quer sujeitando-o a condições degradantes de trabalho, quer restringindo, por qualquer meio, sua locomoção em razão de dívida contraída com o empregador ou preposto.”
Ex.: Retenção de documentos, impedimento à ida e vinda do trabalhador etc.
</t>
  </si>
  <si>
    <t>É proibido qualquer ato que caracterize discriminação.
Exemplos: etnia, credo, orientação sexual, gênero, idade, etc.</t>
  </si>
  <si>
    <t>Comprovar, através de entrevista, que existe liberdade de organização (Sindicato, Associação, etc.).</t>
  </si>
  <si>
    <t>Entrevista com os trabalhadores ou documental (ex: cartão de atendimento do SUS). Todo cidadão tem direito a atendimento pelo SUS ou similar.</t>
  </si>
  <si>
    <t xml:space="preserve"> Acima de 20 empregados fixos, é obrigatória a constituição de CIPA TR.</t>
  </si>
  <si>
    <t>Comprovação do Registro em carteira de trabalho ou cumprimento da Medida Provisória 410/2007 (contrato temporário por até 60 dias) para empregados. Para trabalhadores sem vínculo empregatício deverá haver contratos formais (arrendamento, parcerias, comodatos, anuência, etc.).</t>
  </si>
  <si>
    <t>Havendo empregado analfabeto, o recibo deve conter sua impressão digital.</t>
  </si>
  <si>
    <t xml:space="preserve">Permitido entre agricultores familiares. Comprovação de posse da terra ou contratos de parceria ou de arrendamento ou de comodato ou Declaração de Aptidão ao PRONAF (DAP). </t>
  </si>
  <si>
    <t>Atestado de Médico do Trabalho admissional e/ou periódico.</t>
  </si>
  <si>
    <t>Comprovação da existência de indicativos de áreas de risco. Mapas de risco são obrigatórios em propriedades que possuem CIPA TR (Comissão Interna de Prevenção de Acidentes - Trabalho Rural). Onde não é exigida CIPA TR, basta a colocação de sinais/placas de advertência dos riscos a saúde e segurança do trabalhador, o que não exige profissional especializado. Deverão ser feitos cartazes, placas ou outra forma de sinalização, alertando sobre as atividades de risco de forma visível. Para verificar a necessidade de existência da CIPA TR, verificar item 5.6 deste documento.</t>
  </si>
  <si>
    <t>Comprovação da existência de local coberto, limpo, com bancos, água para beber e lavar as mãos.
Na agricultura familiar é permitido o uso das dependências das residências, desde que haja proximidade com as lavouras. Exemplos de tratamento de água: coagulação (adição de sulfato de alumínio); floculação; decantação; filtração; desinfecção (adição de cloro); fluoretação; correção de ph ou outros.</t>
  </si>
  <si>
    <t>Comprovação da existência de abrigo, instalação sanitária e água para lavar as mãos.
Na agricultura familiar é permitido o uso das dependências das residências, desde que haja proximidade com as lavouras.</t>
  </si>
  <si>
    <t>Exemplos de atividades de risco: colheita e moagem de cana, aplicações de agrotóxicos, carrapaticidas, bernicidas e praguicidas, etc....</t>
  </si>
  <si>
    <t>Exemplos de medidas preventivas: pneus cobertos ou furados; pratos de flores com areia grossa; ausência de vasilhames que possam acumular água; se houver garrafas vazias as mesmas devem estar viradas de cabeça para baixo; caixas d´água tampadas; presença de lixo devidamente acondicionado etc.</t>
  </si>
  <si>
    <t>Verificação de registros de aferição anual de equipamentos de medição. Ex: caixas para coleta de frutas, caixas, latas ou balaios para coleta de café.</t>
  </si>
  <si>
    <t xml:space="preserve">Deve ser feita, anualmente, uma análise de custos de produção da propriedade ou de pelo menos um talhão, gleba, produção leiteira, produtividade agropecuária e agroindustriais para avaliar a rentabilidade. Para propriedades de primeiro ano que ainda não tem anotações suficientes que permitam a elaboração do custo de produção, o item deve obrigatoriamente ser considerado como conforme. </t>
  </si>
  <si>
    <t>Nos casos em que o produtor não possuir uma marca própria) que permita sua identificação ao cliente o item deve ser considerado conforme. Em auditorias iniciais deve ser verificada a ocorrência de reclamações no ano corrente. Em auditorias de manutenção deve ser avaliada o número de reclamações desde a auditoria anterior.</t>
  </si>
  <si>
    <t>MUNICÍPIO</t>
  </si>
  <si>
    <t>Constatação de que não houve manuseio de agroquímicos (agrotóxicos e fertilizantes) em locais que ofereçam risco de contaminação das fontes de água.                                            Comprovação por entrevista e visual.</t>
  </si>
  <si>
    <t>Existência de mapa ou croqui ou fotografia aérea ou de satélite da propriedade, identificando as fontes de água. Poderá ser utilizado o mesmo mapa ou croqui do item A.1.</t>
  </si>
  <si>
    <t>REGISTRO CONSELHO DE CLASSE</t>
  </si>
  <si>
    <t>RUBRICA</t>
  </si>
  <si>
    <t>No campo "Avaliação", marcar 0 para item não conforme e 1 para item conforme. No campo "Evidências", detalhar os fatos que levaram à avaliação do item. Para recomendação à certificação: cumprimento de 80% do total de itens e 100% dos itens obrigatórios.</t>
  </si>
  <si>
    <t>CPF</t>
  </si>
  <si>
    <t>3.6</t>
  </si>
  <si>
    <t>Existência de Declaração de Dispensa de Licenciamento Ambiental, Licenciamento ambiental Simplifcado - LAS ou Licenciamento Ambiental Concomitante ou Licenciamento Ambiental Trifásico.</t>
  </si>
  <si>
    <t>Consultar a DN 217/2017, apenas nos casos em que for apresentada Declaração de Dispensa de Licenciamento Ambiental, de modo a confirmar se a situação do estabelecimento realmente se enquadra nesta categoria.</t>
  </si>
  <si>
    <t>Atividades dispensadas de licenciamento ambiental de acordo com os produtos do Certifica Minas - Extraído da DN 217/2017</t>
  </si>
  <si>
    <t>Leite</t>
  </si>
  <si>
    <t>A atividade de pecuária com área de pastagem de até 200 hectares ou de até 500 cabeças no regime de confinamento está dispensada de realizar o licenciamento ambiental.</t>
  </si>
  <si>
    <r>
      <t xml:space="preserve">A atividade de </t>
    </r>
    <r>
      <rPr>
        <sz val="11"/>
        <color rgb="FF000000"/>
        <rFont val="Calibri"/>
        <family val="2"/>
        <scheme val="minor"/>
      </rPr>
      <t xml:space="preserve">resfriamento e distribuição de leite em instalações industriais e/ou envase de leite fluido com capacidade instalada de até 5.000 ℓ /dia está dispensada </t>
    </r>
    <r>
      <rPr>
        <sz val="11"/>
        <color theme="1"/>
        <rFont val="Calibri"/>
        <family val="2"/>
        <scheme val="minor"/>
      </rPr>
      <t>de realizar o licenciamento ambiental. E a</t>
    </r>
    <r>
      <rPr>
        <sz val="11"/>
        <color rgb="FF000000"/>
        <rFont val="Calibri"/>
        <family val="2"/>
        <scheme val="minor"/>
      </rPr>
      <t xml:space="preserve"> atividade de secagem e/ou concentração de produtos alimentícios, inclusive leite e soro de leite com capacidade instalada de até 15.000 l/dia dia está dispensada </t>
    </r>
    <r>
      <rPr>
        <sz val="11"/>
        <color theme="1"/>
        <rFont val="Calibri"/>
        <family val="2"/>
        <scheme val="minor"/>
      </rPr>
      <t>de realizar o licenciamento ambiental.</t>
    </r>
  </si>
  <si>
    <t>Queijo</t>
  </si>
  <si>
    <r>
      <t xml:space="preserve"> </t>
    </r>
    <r>
      <rPr>
        <sz val="11"/>
        <color rgb="FF000000"/>
        <rFont val="Calibri"/>
        <family val="2"/>
        <scheme val="minor"/>
      </rPr>
      <t>A fabricação de produtos de laticínios, exceto envase de leite fluido com capacidade instalada de até 500 l de leite/dia está dispensada de realizar o licenciamento ambiental</t>
    </r>
    <r>
      <rPr>
        <b/>
        <sz val="11"/>
        <color rgb="FF000000"/>
        <rFont val="Calibri"/>
        <family val="2"/>
        <scheme val="minor"/>
      </rPr>
      <t>.</t>
    </r>
  </si>
  <si>
    <t>Carne</t>
  </si>
  <si>
    <r>
      <t xml:space="preserve"> A atividade de </t>
    </r>
    <r>
      <rPr>
        <sz val="11"/>
        <color rgb="FF000000"/>
        <rFont val="Calibri"/>
        <family val="2"/>
        <scheme val="minor"/>
      </rPr>
      <t>abate de animais de grande porte</t>
    </r>
    <r>
      <rPr>
        <sz val="11"/>
        <color theme="1"/>
        <rFont val="Calibri"/>
        <family val="2"/>
        <scheme val="minor"/>
      </rPr>
      <t xml:space="preserve"> </t>
    </r>
    <r>
      <rPr>
        <sz val="11"/>
        <color rgb="FF000000"/>
        <rFont val="Calibri"/>
        <family val="2"/>
        <scheme val="minor"/>
      </rPr>
      <t xml:space="preserve">com capacidade instalada de até 2 cabeças/dia está dispensada </t>
    </r>
    <r>
      <rPr>
        <sz val="11"/>
        <color theme="1"/>
        <rFont val="Calibri"/>
        <family val="2"/>
        <scheme val="minor"/>
      </rPr>
      <t xml:space="preserve">de realizar o licenciamento ambiental. </t>
    </r>
    <r>
      <rPr>
        <sz val="11"/>
        <color rgb="FF000000"/>
        <rFont val="Calibri"/>
        <family val="2"/>
        <scheme val="minor"/>
      </rPr>
      <t>A atividade de industrialização da carne, inclusive desossa, charqueada e preparação de conservas de até 1 tonelada dia de capacidade instalada está dispensada de realizar o licenciamento ambiental. E a atividade de processamento de subprodutos de origem animal para produção de sebo, óleos e farinha de até 0,5 tonelada de matéria prima está dispensada de realizar o licenciamento ambiental.</t>
    </r>
  </si>
  <si>
    <t>Frutas</t>
  </si>
  <si>
    <t>A atividade de fruticultura com área útil de até 200 há está dispensada de realizar o licenciamento ambiental.</t>
  </si>
  <si>
    <t>A fabricação de sucos com capacidade instalada de até 5000 l de produto/dia está dispensada de realizar o licenciamento ambiental.</t>
  </si>
  <si>
    <t>Azeite</t>
  </si>
  <si>
    <t xml:space="preserve">A atividade de cultivo de azeite com área útil de até 200 há está dispensada de realizar o licenciamento ambiental. </t>
  </si>
  <si>
    <t>No caso da atividade de fabricação de vinagre, conservas e condimentos a área útil menor que 2 há já é passível de licenciamento ambiental, ainda que na modalidade licenciamento ambiental simplificado.</t>
  </si>
  <si>
    <t>Cachaça</t>
  </si>
  <si>
    <t xml:space="preserve">O cultivo de cana com área útil de até 200 hectares está dispensado de realizar o licenciamento ambiental. </t>
  </si>
  <si>
    <t>A fabricação de aguardente com capacidade instalada de até 300l de produto/dia está dispensada de realizar o licenciamento ambiental.</t>
  </si>
  <si>
    <t>Café</t>
  </si>
  <si>
    <t xml:space="preserve">A atividade de cafeicultura com área útil de até 200 hectares está dispensada de realizar o licenciamento ambiental. </t>
  </si>
  <si>
    <t>A atividade de limpeza, lavagem, secagem, despolpamento, descascamento, classificação e/ou tratamento de sementes a úmido ou a seco com produção nominal de até 6.000 t/ano está dispensada de realizar o licenciamento ambiental. A atividade de torrefação e moagem de grãos com capacidade instalada de  até 0,1 t de produto é dispensada de realizar o licenciamento ambiental.</t>
  </si>
  <si>
    <t>SAT e orgânicos</t>
  </si>
  <si>
    <t>Os cultivos  SAT ( sem agrotóxico) e orgânicos om área útil de até 5 há estão dispensados de realizar o licenciamento ambiental.</t>
  </si>
  <si>
    <t>Algodão</t>
  </si>
  <si>
    <t>O cultivo de algodão com área útil de até 200 hectares está dispensado de realizar o licenciamento ambiental.</t>
  </si>
  <si>
    <t xml:space="preserve"> A atividade de beneficiamento de fibras têxteis naturais e artificiais e/ou recuperação de resíduos têxteis  de até 0.2 há de área útil está dispensada de realizar licenciamento ambiental. A atividade de Fiação e/ou tecelagem, exceto tricô e crochê com até 0,2 t/dia de capacidade instalada está dispensada de realizar o licenciamento ambiental.</t>
  </si>
  <si>
    <t>Já as atividade de acabamentos de fios e/ou tecidos planos ou tubulares com capacidade instalada de até 6t/dia já são passíveis de licenciamento ambiental, ainda que na modalidade licenciamento ambiental simplificado.</t>
  </si>
  <si>
    <t>Frango Caipira</t>
  </si>
  <si>
    <t>A atividade de avicultura com até 20.000 número de cabeças está dispensada de licenciamento ambiental.</t>
  </si>
  <si>
    <t xml:space="preserve"> O abate de aves com capacidade instalada de até 300 cabeças/dia está dispensado de realizar licenciamento ambiental. </t>
  </si>
  <si>
    <t>OBS: De acordo com a Deliberação Normativa COPAM 217/2017 não é obrigatório que o empreendedor possua o documento de “ Declaração de Dispensa de Licenciamento, porém trata-se de uma evidência objetiva normalmente cobrada por instituições bancárias. O documento, autodeclaratório, é emitido eletronicamente no sistema de requerimento de licenciamento ambiental no site http://www.meioambiente.mg.gov.br.</t>
  </si>
  <si>
    <t>Códigos e atividades dos Produtos do Certifica Minas listados na Deliberação Normativa Copam 217/2017</t>
  </si>
  <si>
    <t>Rebanho</t>
  </si>
  <si>
    <r>
      <t>·</t>
    </r>
    <r>
      <rPr>
        <sz val="7"/>
        <color rgb="FF000000"/>
        <rFont val="Times New Roman"/>
        <family val="1"/>
      </rPr>
      <t xml:space="preserve">         </t>
    </r>
    <r>
      <rPr>
        <sz val="11"/>
        <color rgb="FF000000"/>
        <rFont val="Calibri"/>
        <family val="2"/>
        <scheme val="minor"/>
      </rPr>
      <t>G-02-07-0 Criação de bovinos, bubalinos, equinos, muares, ovinos e caprinos, em regime extensivo</t>
    </r>
  </si>
  <si>
    <t>Pot. Poluidor/Degradador: </t>
  </si>
  <si>
    <t>Ar: M     Água: M  Solo: G   Geral: M </t>
  </si>
  <si>
    <t>Porte: </t>
  </si>
  <si>
    <r>
      <t xml:space="preserve">200 ha &lt; Área de pastagem </t>
    </r>
    <r>
      <rPr>
        <sz val="11"/>
        <color rgb="FF000000"/>
        <rFont val="Calibri"/>
        <family val="2"/>
        <scheme val="minor"/>
      </rPr>
      <t>&lt; 600 ha        : Pequeno</t>
    </r>
  </si>
  <si>
    <t>600 ha ≤ Área de pastagem &lt; 1.000 ha     : Médio</t>
  </si>
  <si>
    <t>Área de pastagem ≥ 1.000 ha                    : Grande</t>
  </si>
  <si>
    <r>
      <t>·</t>
    </r>
    <r>
      <rPr>
        <sz val="7"/>
        <color rgb="FF000000"/>
        <rFont val="Times New Roman"/>
        <family val="1"/>
      </rPr>
      <t xml:space="preserve">         </t>
    </r>
    <r>
      <rPr>
        <sz val="11"/>
        <color rgb="FF000000"/>
        <rFont val="Calibri"/>
        <family val="2"/>
        <scheme val="minor"/>
      </rPr>
      <t>G-02-08-9 Criação de bovinos, bubalinos, equinos, muares, ovinos e caprinos, em regime de confinamento</t>
    </r>
  </si>
  <si>
    <t>Pot. Poluidor/Degradador:   </t>
  </si>
  <si>
    <t>Ar: M  Água: M  Solo: M  Geral: M</t>
  </si>
  <si>
    <r>
      <t>500</t>
    </r>
    <r>
      <rPr>
        <sz val="11"/>
        <color rgb="FF000000"/>
        <rFont val="Calibri"/>
        <family val="2"/>
        <scheme val="minor"/>
      </rPr>
      <t xml:space="preserve"> </t>
    </r>
    <r>
      <rPr>
        <sz val="11"/>
        <color rgb="FFFF0000"/>
        <rFont val="Calibri"/>
        <family val="2"/>
        <scheme val="minor"/>
      </rPr>
      <t>&lt;</t>
    </r>
    <r>
      <rPr>
        <sz val="11"/>
        <color rgb="FF000000"/>
        <rFont val="Calibri"/>
        <family val="2"/>
        <scheme val="minor"/>
      </rPr>
      <t xml:space="preserve"> </t>
    </r>
    <r>
      <rPr>
        <sz val="11"/>
        <color rgb="FFFF0000"/>
        <rFont val="Calibri"/>
        <family val="2"/>
        <scheme val="minor"/>
      </rPr>
      <t xml:space="preserve">Número de cabeças </t>
    </r>
    <r>
      <rPr>
        <sz val="11"/>
        <color rgb="FF000000"/>
        <rFont val="Calibri"/>
        <family val="2"/>
        <scheme val="minor"/>
      </rPr>
      <t>&lt; 1.000        : Pequeno</t>
    </r>
  </si>
  <si>
    <t>1.000 ≤ Número de cabeças ≤ 2.000     : Médio </t>
  </si>
  <si>
    <t>Número de cabeças &gt; 2.000                  : Grande</t>
  </si>
  <si>
    <t xml:space="preserve">Conclusão: A atividade da pecuária com área de pastagem de até 200 hectares ou de até 500 cabeças no regime de confinamento está dispensada de realizar o licenciamento ambiental.  </t>
  </si>
  <si>
    <t>Agroindústria</t>
  </si>
  <si>
    <r>
      <t>·</t>
    </r>
    <r>
      <rPr>
        <sz val="7"/>
        <color rgb="FF000000"/>
        <rFont val="Times New Roman"/>
        <family val="1"/>
      </rPr>
      <t xml:space="preserve">         </t>
    </r>
    <r>
      <rPr>
        <sz val="11"/>
        <color rgb="FF000000"/>
        <rFont val="Calibri"/>
        <family val="2"/>
        <scheme val="minor"/>
      </rPr>
      <t>D-01-07-4 Resfriamento e distribuição de leite em instalações industriais e/ou envase de leite fluido.</t>
    </r>
    <r>
      <rPr>
        <b/>
        <sz val="11"/>
        <color rgb="FFFF0000"/>
        <rFont val="Calibri"/>
        <family val="2"/>
        <scheme val="minor"/>
      </rPr>
      <t> </t>
    </r>
  </si>
  <si>
    <t>Pot. Poluidor/Degradador:</t>
  </si>
  <si>
    <t>Ar: P        Água: M        Solo: P       Geral: P</t>
  </si>
  <si>
    <t>Porte:</t>
  </si>
  <si>
    <r>
      <t>5.000 ℓ /dia &lt; Capacidade Instalada  </t>
    </r>
    <r>
      <rPr>
        <sz val="11"/>
        <color rgb="FF000000"/>
        <rFont val="Calibri"/>
        <family val="2"/>
        <scheme val="minor"/>
      </rPr>
      <t>&lt; 90.000 ℓ /dia        : Pequeno</t>
    </r>
  </si>
  <si>
    <t>90.000 ℓ /dia ≤ Capacidade Instalada  ≤ 180.000 ℓ /dia    : Médio</t>
  </si>
  <si>
    <t>Capacidade Instalada  &gt; 180.000 ℓ /dia                             : Grande</t>
  </si>
  <si>
    <r>
      <t>·</t>
    </r>
    <r>
      <rPr>
        <sz val="7"/>
        <color rgb="FF000000"/>
        <rFont val="Times New Roman"/>
        <family val="1"/>
      </rPr>
      <t xml:space="preserve">         </t>
    </r>
    <r>
      <rPr>
        <sz val="11"/>
        <color rgb="FF000000"/>
        <rFont val="Calibri"/>
        <family val="2"/>
        <scheme val="minor"/>
      </rPr>
      <t>D-01-07-5 Secagem e/ou concentração de produtos alimentícios, inclusive leite e soro de leite</t>
    </r>
  </si>
  <si>
    <t>Pot. Poluidor/Degradador:  </t>
  </si>
  <si>
    <t>Ar: M  Água: G  Solo: M  Geral: M</t>
  </si>
  <si>
    <t>Porte:  </t>
  </si>
  <si>
    <r>
      <t>Capacidade Instalada ≤ 15.000 ℓ /dia                                </t>
    </r>
    <r>
      <rPr>
        <sz val="11"/>
        <color rgb="FF000000"/>
        <rFont val="Calibri"/>
        <family val="2"/>
        <scheme val="minor"/>
      </rPr>
      <t>: Pequeno </t>
    </r>
  </si>
  <si>
    <t>15.000 ℓ /dia &lt; Capacidade Instalada ≤ 480.000 ℓ /dia     : Médio</t>
  </si>
  <si>
    <t>Capacidade Instalada &gt; 480.000 ℓ /dia                              : Grande</t>
  </si>
  <si>
    <r>
      <t xml:space="preserve">Conclusão: </t>
    </r>
    <r>
      <rPr>
        <b/>
        <sz val="11"/>
        <color theme="1"/>
        <rFont val="Calibri"/>
        <family val="2"/>
        <scheme val="minor"/>
      </rPr>
      <t xml:space="preserve">A atividade de </t>
    </r>
    <r>
      <rPr>
        <b/>
        <sz val="11"/>
        <color rgb="FF000000"/>
        <rFont val="Calibri"/>
        <family val="2"/>
        <scheme val="minor"/>
      </rPr>
      <t xml:space="preserve">resfriamento e distribuição de leite em instalações industriais e/ou envase de leite fluido com capacidade instalada de até 5.000 ℓ /dia está dispensada </t>
    </r>
    <r>
      <rPr>
        <b/>
        <sz val="11"/>
        <color theme="1"/>
        <rFont val="Calibri"/>
        <family val="2"/>
        <scheme val="minor"/>
      </rPr>
      <t>de realizar o licenciamento ambiental. E a</t>
    </r>
    <r>
      <rPr>
        <b/>
        <sz val="11"/>
        <color rgb="FF000000"/>
        <rFont val="Calibri"/>
        <family val="2"/>
        <scheme val="minor"/>
      </rPr>
      <t xml:space="preserve"> atividade de Secagem e/ou concentração de produtos alimentícios, inclusive leite e soro de leite com capacidade instalada de até 15.000 l/dia dia está dispensada </t>
    </r>
    <r>
      <rPr>
        <b/>
        <sz val="11"/>
        <color theme="1"/>
        <rFont val="Calibri"/>
        <family val="2"/>
        <scheme val="minor"/>
      </rPr>
      <t>de realizar o licenciamento ambiental.</t>
    </r>
  </si>
  <si>
    <r>
      <t>·</t>
    </r>
    <r>
      <rPr>
        <sz val="7"/>
        <color rgb="FF000000"/>
        <rFont val="Times New Roman"/>
        <family val="1"/>
      </rPr>
      <t xml:space="preserve">         </t>
    </r>
    <r>
      <rPr>
        <sz val="11"/>
        <color rgb="FF000000"/>
        <rFont val="Calibri"/>
        <family val="2"/>
        <scheme val="minor"/>
      </rPr>
      <t>D-01-06-1 Fabricação de produtos de laticínios, exceto envase de leite fluido</t>
    </r>
  </si>
  <si>
    <t>Ar: M   Água: G   Solo: M   Geral: M</t>
  </si>
  <si>
    <r>
      <t xml:space="preserve">500 l de leite/dia &lt; Capacidade Instalada </t>
    </r>
    <r>
      <rPr>
        <sz val="11"/>
        <color rgb="FF000000"/>
        <rFont val="Calibri"/>
        <family val="2"/>
        <scheme val="minor"/>
      </rPr>
      <t>&lt; 30.000 l de leite/dia    : Pequeno</t>
    </r>
  </si>
  <si>
    <t>30.000 l de leite/dia ≤ Capacidade Instalada ≤ 120.000 l leite/dia  : Médio</t>
  </si>
  <si>
    <t>Capacidade Instalada &gt; 120.000 l de leite/dia                                 : Grande</t>
  </si>
  <si>
    <t>Conclusão: A fabricação de produtos de laticínios, exceto envase de leite fluido com capacidade instalada de até 500 l de leite/dia está dispensada de realizar o licenciamento ambiental.</t>
  </si>
  <si>
    <r>
      <t>·</t>
    </r>
    <r>
      <rPr>
        <sz val="7"/>
        <color rgb="FF000000"/>
        <rFont val="Times New Roman"/>
        <family val="1"/>
      </rPr>
      <t xml:space="preserve">         </t>
    </r>
    <r>
      <rPr>
        <sz val="11"/>
        <color rgb="FF000000"/>
        <rFont val="Calibri"/>
        <family val="2"/>
        <scheme val="minor"/>
      </rPr>
      <t>D-01-02-5 Abate de animais de grande porte (bovinos, eqüinos, bubalinos, muares,etc)</t>
    </r>
  </si>
  <si>
    <t>Ar: M       Água: G       Solo: G       Geral: G</t>
  </si>
  <si>
    <r>
      <t xml:space="preserve">2 cabeças/dia &lt; Capacidade Instalada </t>
    </r>
    <r>
      <rPr>
        <sz val="11"/>
        <color rgb="FF000000"/>
        <rFont val="Calibri"/>
        <family val="2"/>
        <scheme val="minor"/>
      </rPr>
      <t>&lt; 60 cabeças /dia          : Pequeno</t>
    </r>
  </si>
  <si>
    <t>60 cabeças/dia ≤ Capacidade Instalada ≤ 500 cabeças/dia       : Médio</t>
  </si>
  <si>
    <t>Capacidade Instalada &gt; 500 cabeças /dia                                  : Grande</t>
  </si>
  <si>
    <r>
      <t>·</t>
    </r>
    <r>
      <rPr>
        <sz val="7"/>
        <color rgb="FF000000"/>
        <rFont val="Times New Roman"/>
        <family val="1"/>
      </rPr>
      <t xml:space="preserve">         </t>
    </r>
    <r>
      <rPr>
        <sz val="11"/>
        <color rgb="FF000000"/>
        <rFont val="Calibri"/>
        <family val="2"/>
        <scheme val="minor"/>
      </rPr>
      <t>D-01-04-1 Industrialização da carne, inclusive desossa, charqueada e preparação de conservas</t>
    </r>
  </si>
  <si>
    <t>Ar: G Água: M  Solo: P  Geral: M</t>
  </si>
  <si>
    <r>
      <t xml:space="preserve">1 t/dia &lt; Capacidade Instalada </t>
    </r>
    <r>
      <rPr>
        <sz val="11"/>
        <color theme="1"/>
        <rFont val="Calibri"/>
        <family val="2"/>
        <scheme val="minor"/>
      </rPr>
      <t>&lt;</t>
    </r>
    <r>
      <rPr>
        <sz val="11"/>
        <color rgb="FFFF0000"/>
        <rFont val="Calibri"/>
        <family val="2"/>
        <scheme val="minor"/>
      </rPr>
      <t xml:space="preserve"> </t>
    </r>
    <r>
      <rPr>
        <sz val="11"/>
        <color rgb="FF000000"/>
        <rFont val="Calibri"/>
        <family val="2"/>
        <scheme val="minor"/>
      </rPr>
      <t>15 t de produto/dia     : Pequeno</t>
    </r>
  </si>
  <si>
    <t>15 t/dia ≤ Capacidade Instalada ≤ 50 t de produto/dia   : Médio</t>
  </si>
  <si>
    <t>Capacidade Instalada &gt; 50 t de produto/dia                   : Grande</t>
  </si>
  <si>
    <r>
      <t>·</t>
    </r>
    <r>
      <rPr>
        <sz val="7"/>
        <color rgb="FF000000"/>
        <rFont val="Times New Roman"/>
        <family val="1"/>
      </rPr>
      <t xml:space="preserve">         </t>
    </r>
    <r>
      <rPr>
        <sz val="11"/>
        <color rgb="FF000000"/>
        <rFont val="Calibri"/>
        <family val="2"/>
        <scheme val="minor"/>
      </rPr>
      <t>D-01-05-8 Processamento de subprodutos de origem animal para produção de sebo, óleos e farinha</t>
    </r>
  </si>
  <si>
    <r>
      <t>0,5 t matéria prima/dia &lt;</t>
    </r>
    <r>
      <rPr>
        <sz val="11"/>
        <color rgb="FF000000"/>
        <rFont val="Calibri"/>
        <family val="2"/>
        <scheme val="minor"/>
      </rPr>
      <t xml:space="preserve"> </t>
    </r>
    <r>
      <rPr>
        <sz val="11"/>
        <color rgb="FFFF0000"/>
        <rFont val="Calibri"/>
        <family val="2"/>
        <scheme val="minor"/>
      </rPr>
      <t xml:space="preserve">Capacidade Instalada </t>
    </r>
    <r>
      <rPr>
        <sz val="11"/>
        <color rgb="FF000000"/>
        <rFont val="Calibri"/>
        <family val="2"/>
        <scheme val="minor"/>
      </rPr>
      <t>&lt;10 t matéria prima/dia        : Pequeno</t>
    </r>
  </si>
  <si>
    <t>10 t matéria prima/dia ≤ Capacidade Instalada ≤ 80 t de matéria prima/dia   : Médio</t>
  </si>
  <si>
    <t>Capacidade Instalada &gt; 80 t de matéria prima/dia                                           : Grande</t>
  </si>
  <si>
    <r>
      <t xml:space="preserve">Conclusão: </t>
    </r>
    <r>
      <rPr>
        <b/>
        <sz val="11"/>
        <color theme="1"/>
        <rFont val="Calibri"/>
        <family val="2"/>
        <scheme val="minor"/>
      </rPr>
      <t xml:space="preserve">A atividade de </t>
    </r>
    <r>
      <rPr>
        <b/>
        <sz val="11"/>
        <color rgb="FF000000"/>
        <rFont val="Calibri"/>
        <family val="2"/>
        <scheme val="minor"/>
      </rPr>
      <t>abate de animais de grande porte</t>
    </r>
    <r>
      <rPr>
        <b/>
        <sz val="11"/>
        <color theme="1"/>
        <rFont val="Calibri"/>
        <family val="2"/>
        <scheme val="minor"/>
      </rPr>
      <t xml:space="preserve"> </t>
    </r>
    <r>
      <rPr>
        <b/>
        <sz val="11"/>
        <color rgb="FF000000"/>
        <rFont val="Calibri"/>
        <family val="2"/>
        <scheme val="minor"/>
      </rPr>
      <t xml:space="preserve">com capacidade instalada de até 2 cabeças/dia está dispensada </t>
    </r>
    <r>
      <rPr>
        <b/>
        <sz val="11"/>
        <color theme="1"/>
        <rFont val="Calibri"/>
        <family val="2"/>
        <scheme val="minor"/>
      </rPr>
      <t xml:space="preserve">de realizar o licenciamento ambiental. </t>
    </r>
    <r>
      <rPr>
        <b/>
        <sz val="11"/>
        <color rgb="FF000000"/>
        <rFont val="Calibri"/>
        <family val="2"/>
        <scheme val="minor"/>
      </rPr>
      <t>A atividade de industrialização da carne, inclusive desossa, charqueada e preparação de conservas de até 1 tonelada dia de capacidade instalada está dispensada de realizar o licenciamento ambiental. E a atividade de processamento de subprodutos de origem animal para produção de sebo, óleos e farinha de até 0,5 tonelada de matéria prima está dispensada de realizar o licenciamento ambiental</t>
    </r>
    <r>
      <rPr>
        <sz val="11"/>
        <color rgb="FF000000"/>
        <rFont val="Calibri"/>
        <family val="2"/>
        <scheme val="minor"/>
      </rPr>
      <t>.</t>
    </r>
  </si>
  <si>
    <t>Área plantada</t>
  </si>
  <si>
    <r>
      <t>·</t>
    </r>
    <r>
      <rPr>
        <sz val="7"/>
        <color rgb="FF000000"/>
        <rFont val="Times New Roman"/>
        <family val="1"/>
      </rPr>
      <t xml:space="preserve">         </t>
    </r>
    <r>
      <rPr>
        <sz val="11"/>
        <color rgb="FF000000"/>
        <rFont val="Calibri"/>
        <family val="2"/>
        <scheme val="minor"/>
      </rPr>
      <t>G-01-03-1 Culturas anuais, semiperenes e perenes, silvicultura e cultivos agrossilvipastoris, exceto horticultura</t>
    </r>
  </si>
  <si>
    <t>Ar: P    Água: M   Solo: M      Geral: M</t>
  </si>
  <si>
    <r>
      <t xml:space="preserve">200 ha &lt; Área útil </t>
    </r>
    <r>
      <rPr>
        <sz val="11"/>
        <color rgb="FF000000"/>
        <rFont val="Calibri"/>
        <family val="2"/>
        <scheme val="minor"/>
      </rPr>
      <t>&lt; 600 ha       : Pequeno</t>
    </r>
  </si>
  <si>
    <t>600 ha ≤ Área útil &lt; 1.000 ha    : Médio</t>
  </si>
  <si>
    <t>Área útil ≥ 1.000 ha                   : Grande</t>
  </si>
  <si>
    <t xml:space="preserve">Conclusão: A atividade de fruticultura com área útil de até 200 há está dispensada de realizar o licenciamento ambiental. </t>
  </si>
  <si>
    <r>
      <t>·</t>
    </r>
    <r>
      <rPr>
        <sz val="7"/>
        <color rgb="FF000000"/>
        <rFont val="Times New Roman"/>
        <family val="1"/>
      </rPr>
      <t xml:space="preserve">         </t>
    </r>
    <r>
      <rPr>
        <sz val="11"/>
        <color rgb="FF000000"/>
        <rFont val="Calibri"/>
        <family val="2"/>
        <scheme val="minor"/>
      </rPr>
      <t>D-02-05-4 Fabricação de sucos</t>
    </r>
  </si>
  <si>
    <t>Ar: M Água: M  Solo: M  Geral: M</t>
  </si>
  <si>
    <r>
      <t xml:space="preserve">5.000ℓ de produto /dia &lt; Capacidade Instalada </t>
    </r>
    <r>
      <rPr>
        <sz val="11"/>
        <color rgb="FF000000"/>
        <rFont val="Calibri"/>
        <family val="2"/>
        <scheme val="minor"/>
      </rPr>
      <t>&lt; 10.000ℓ de produto/dia      : Pequeno</t>
    </r>
  </si>
  <si>
    <t>10.000ℓ de produto /dia  ≤ Capacidade Instalada ≤ 200.000ℓ de produto /dia : Médio</t>
  </si>
  <si>
    <t>Capacidade Instalada &gt; 200.000ℓ de produto /dia                                             : Grande</t>
  </si>
  <si>
    <t>Conclusão: A fabricação de sucos com capacidade instalada de até 5000 l de produto/dia está dispensada de realizar o licenciamento ambiental.</t>
  </si>
  <si>
    <t xml:space="preserve">Área plantada </t>
  </si>
  <si>
    <t xml:space="preserve">Conclusão: A atividade de cultivo de azeite com área útil de até 200 há está dispensada de realizar o licenciamento ambiental. </t>
  </si>
  <si>
    <r>
      <t>·</t>
    </r>
    <r>
      <rPr>
        <sz val="7"/>
        <color rgb="FF000000"/>
        <rFont val="Times New Roman"/>
        <family val="1"/>
      </rPr>
      <t xml:space="preserve">         </t>
    </r>
    <r>
      <rPr>
        <sz val="11"/>
        <color rgb="FF000000"/>
        <rFont val="Calibri"/>
        <family val="2"/>
        <scheme val="minor"/>
      </rPr>
      <t>D-01-12-0 Fabricação de vinagre, conservas e condimentos</t>
    </r>
  </si>
  <si>
    <t>Ar: P       Água: M       Solo: P      Geral: P</t>
  </si>
  <si>
    <r>
      <t>Área útil &lt; 2 ha</t>
    </r>
    <r>
      <rPr>
        <sz val="11"/>
        <color rgb="FF000000"/>
        <rFont val="Calibri"/>
        <family val="2"/>
        <scheme val="minor"/>
      </rPr>
      <t>                : Pequeno</t>
    </r>
  </si>
  <si>
    <t>2 ha ≤ área útil ≤ 5 ha      : Médio</t>
  </si>
  <si>
    <t>Área útil &gt; 5 ha                : Grande</t>
  </si>
  <si>
    <t>Conclusão: No caso da atividade de fabricação de vinagre, conservas e condimentos a área útil menor que 2 há já é passível de licenciamento ambiental, ainda que na modalidade licenciamento ambiental simplificado.</t>
  </si>
  <si>
    <t>200 ha &lt; Área útil &lt; 600 ha       : Pequeno</t>
  </si>
  <si>
    <t>Conclusão: O cultivo de cana com área útil de até 200 hectares está dispensado de realizar o licenciamento ambiental.</t>
  </si>
  <si>
    <t>D-02-02-1 Fabricação de aguardente</t>
  </si>
  <si>
    <t>Ar: M Água: G  Solo: M  Geral: M</t>
  </si>
  <si>
    <t>300 ℓ de produto /dia &lt; Capacidade Instalada &lt; 800 ℓ de produto /dia         : Pequeno</t>
  </si>
  <si>
    <t>800 ℓ de produto /dia ≤ Capacidade Instalada ≤ 2.000 ℓ de produto /dia      : Médio</t>
  </si>
  <si>
    <t>Capacidade Instalada &gt; 2.000 ℓ de produto /dia                                             : Grande</t>
  </si>
  <si>
    <t>Conclusão: A fabricação de aguardente com capacidade instalada de até 300l de produto/dia está dispensada de realizar o licenciamento ambiental.</t>
  </si>
  <si>
    <t>Conclusão: A atividade de cafeicultura com área útil de até 200 hectares está dispensada de realizar o licenciamento ambiental.</t>
  </si>
  <si>
    <r>
      <t>·</t>
    </r>
    <r>
      <rPr>
        <sz val="7"/>
        <color rgb="FF000000"/>
        <rFont val="Times New Roman"/>
        <family val="1"/>
      </rPr>
      <t xml:space="preserve">         </t>
    </r>
    <r>
      <rPr>
        <sz val="11"/>
        <color rgb="FF000000"/>
        <rFont val="Calibri"/>
        <family val="2"/>
        <scheme val="minor"/>
      </rPr>
      <t>G-04-01-4 Beneficiamento primário de produtos agrícolas: limpeza, lavagem, secagem, despolpamento, descascamento, classificação e/ou tratamento de sementes</t>
    </r>
  </si>
  <si>
    <t>Ar: M Água: G  Solo: M    Geral: M</t>
  </si>
  <si>
    <r>
      <t xml:space="preserve">6.000 t/ano &lt; Produção Nominal </t>
    </r>
    <r>
      <rPr>
        <sz val="11"/>
        <color rgb="FF000000"/>
        <rFont val="Calibri"/>
        <family val="2"/>
        <scheme val="minor"/>
      </rPr>
      <t>&lt; 60.000 t/ano        : Pequeno </t>
    </r>
  </si>
  <si>
    <t>60.000 t/ano ≤ Produção Nominal ≤ 600.000 t/ano    : Médio</t>
  </si>
  <si>
    <t>Produção Nominal &gt; 600.000 t/ano                            : Grande</t>
  </si>
  <si>
    <r>
      <t>·</t>
    </r>
    <r>
      <rPr>
        <sz val="7"/>
        <color rgb="FF000000"/>
        <rFont val="Times New Roman"/>
        <family val="1"/>
      </rPr>
      <t xml:space="preserve">         </t>
    </r>
    <r>
      <rPr>
        <sz val="11"/>
        <color rgb="FF000000"/>
        <rFont val="Calibri"/>
        <family val="2"/>
        <scheme val="minor"/>
      </rPr>
      <t>D-01-01-5 Torrefação e moagem de grãos</t>
    </r>
  </si>
  <si>
    <t>Ar: M  Água: P  Solo: P  Geral: P</t>
  </si>
  <si>
    <t>0,1 t de produto/dia &lt; Capacidade Instalada &lt; 3 t de produto/dia     : Pequeno</t>
  </si>
  <si>
    <t>3 t de produto/dia ≤ Capacidade Instalada ≤ 7 t de produto /dia       : Médio</t>
  </si>
  <si>
    <t>Capacidade Instalada &gt; 7 t de produto/dia                                        : Grande</t>
  </si>
  <si>
    <t>Conclusão: A atividade de limpeza, lavagem, secagem, despolpamento, descascamento, classificação e/ou tratamento de sementes a úmido ou a seco com produção nominal de até 6.000 t/ano está dispensada de realizar o licenciamento ambiental. A atividade de torrefação e moagem de grãos com capacidade instalada de  até 0,1 t de produto é dispensada de realizar o licenciamento ambiental.</t>
  </si>
  <si>
    <r>
      <t>·</t>
    </r>
    <r>
      <rPr>
        <sz val="7"/>
        <color rgb="FF000000"/>
        <rFont val="Times New Roman"/>
        <family val="1"/>
      </rPr>
      <t xml:space="preserve">         </t>
    </r>
    <r>
      <rPr>
        <sz val="11"/>
        <color rgb="FF000000"/>
        <rFont val="Calibri"/>
        <family val="2"/>
        <scheme val="minor"/>
      </rPr>
      <t>G-01-01-5 Horticultura (floricultura, olericultura, fruticultura anual, viveiricultura e cultura de ervas medicinais e aromáticas)</t>
    </r>
  </si>
  <si>
    <t>Ar: P  Água: M  Solo: M  Geral: M</t>
  </si>
  <si>
    <r>
      <t xml:space="preserve">5 ha &lt; Área útil </t>
    </r>
    <r>
      <rPr>
        <sz val="11"/>
        <color rgb="FF000000"/>
        <rFont val="Calibri"/>
        <family val="2"/>
        <scheme val="minor"/>
      </rPr>
      <t>&lt; 80 ha          : Pequeno</t>
    </r>
  </si>
  <si>
    <t>80 ha  ≤ Área útil ≤ 200 ha     : Médio</t>
  </si>
  <si>
    <t>Área útil &gt; 200 ha                   : Grande</t>
  </si>
  <si>
    <t>Conclusão: Os cultivos SAT e orgânicos om área útil de até 5 há estão dispensados de realizar o licenciamento ambiental.</t>
  </si>
  <si>
    <t>Conclusão: O cultivo de algodão com área útil de até 200 hectares está dispensado de realizar o licenciamento ambiental.</t>
  </si>
  <si>
    <t>Processamento</t>
  </si>
  <si>
    <r>
      <t>·</t>
    </r>
    <r>
      <rPr>
        <sz val="7"/>
        <color rgb="FF000000"/>
        <rFont val="Times New Roman"/>
        <family val="1"/>
      </rPr>
      <t xml:space="preserve">         </t>
    </r>
    <r>
      <rPr>
        <sz val="11"/>
        <color rgb="FF000000"/>
        <rFont val="Calibri"/>
        <family val="2"/>
        <scheme val="minor"/>
      </rPr>
      <t>C-08-01-1 Beneficiamento de fibras têxteis naturais e artificiais e/ou recuperação de resíduos têxteis </t>
    </r>
  </si>
  <si>
    <t>Ar: M    Água: G    Solo: M    Geral: M</t>
  </si>
  <si>
    <r>
      <t xml:space="preserve">0,2 ha &lt; Área útil </t>
    </r>
    <r>
      <rPr>
        <sz val="11"/>
        <color rgb="FF000000"/>
        <rFont val="Calibri"/>
        <family val="2"/>
        <scheme val="minor"/>
      </rPr>
      <t>&lt; 3 ha                                 : Pequeno</t>
    </r>
  </si>
  <si>
    <t>3 ha ≤ Área útil ≤ 6 ha                                    : Médio</t>
  </si>
  <si>
    <t>Área útil &gt; 6 ha                                               : Grande</t>
  </si>
  <si>
    <r>
      <t>·</t>
    </r>
    <r>
      <rPr>
        <sz val="7"/>
        <color rgb="FF000000"/>
        <rFont val="Times New Roman"/>
        <family val="1"/>
      </rPr>
      <t xml:space="preserve">         </t>
    </r>
    <r>
      <rPr>
        <sz val="11"/>
        <color rgb="FF000000"/>
        <rFont val="Calibri"/>
        <family val="2"/>
        <scheme val="minor"/>
      </rPr>
      <t>C-08-07-9 Fiação e/ou tecelagem, exceto tricô e crochê</t>
    </r>
  </si>
  <si>
    <t>Potencial Poluidor: </t>
  </si>
  <si>
    <t>Ar: M  Água: P  Solo: M  Geral: M</t>
  </si>
  <si>
    <r>
      <t>0,2 t/dia &lt; Capacidade Instalada &lt;</t>
    </r>
    <r>
      <rPr>
        <sz val="11"/>
        <color rgb="FF000000"/>
        <rFont val="Calibri"/>
        <family val="2"/>
        <scheme val="minor"/>
      </rPr>
      <t xml:space="preserve"> 5 t/dia      : Pequeno</t>
    </r>
  </si>
  <si>
    <t>5 t/dia  ≤ Capacidade Instalada ≤ 17 t/dia      : Médio</t>
  </si>
  <si>
    <t>Capacidade Instalada &gt; 17 t/dia                      : Grande</t>
  </si>
  <si>
    <r>
      <t>·</t>
    </r>
    <r>
      <rPr>
        <sz val="7"/>
        <color rgb="FF000000"/>
        <rFont val="Times New Roman"/>
        <family val="1"/>
      </rPr>
      <t xml:space="preserve">         </t>
    </r>
    <r>
      <rPr>
        <sz val="11"/>
        <color rgb="FF000000"/>
        <rFont val="Calibri"/>
        <family val="2"/>
        <scheme val="minor"/>
      </rPr>
      <t>C-08-09-1 Acabamento de fios e/ou tecidos planos ou tubulares</t>
    </r>
  </si>
  <si>
    <t>Potencial Poluidor:</t>
  </si>
  <si>
    <t>Ar: G  Água: G  Solo: G  Geral: G</t>
  </si>
  <si>
    <t>Capacidade Instalada &lt; 6 t/dia                        : Pequeno</t>
  </si>
  <si>
    <t> 6 t/dia ≤ Capacidade Instalada ≤ 20 t/dia      : Médio</t>
  </si>
  <si>
    <t> Capacidade Instalada &gt; 20 t/dia                     : Grande</t>
  </si>
  <si>
    <t>Conclusão: A atividade de beneficiamento de fibras têxteis naturais e artificiais e/ou recuperação de resíduos têxteis  de até 0.2 há de área útil está dispensada de realizar licenciamento ambiental. A atividade de Fiação e/ou tecelagem, exceto tricô e crochê com até 0,2 t/dia de capacidade instalada está dispensada de realizar o licenciamento ambiental.</t>
  </si>
  <si>
    <t>Frango caipira</t>
  </si>
  <si>
    <t>Número de cabeças</t>
  </si>
  <si>
    <r>
      <t>·</t>
    </r>
    <r>
      <rPr>
        <sz val="7"/>
        <color rgb="FF000000"/>
        <rFont val="Times New Roman"/>
        <family val="1"/>
      </rPr>
      <t xml:space="preserve">         </t>
    </r>
    <r>
      <rPr>
        <sz val="11"/>
        <color rgb="FF000000"/>
        <rFont val="Calibri"/>
        <family val="2"/>
        <scheme val="minor"/>
      </rPr>
      <t>G-02-02-1 Avicultura</t>
    </r>
  </si>
  <si>
    <t>  </t>
  </si>
  <si>
    <t>Ar: M      Água: M      Solo: P      Geral: M </t>
  </si>
  <si>
    <r>
      <t xml:space="preserve">20.000 &lt; Número de cabeças </t>
    </r>
    <r>
      <rPr>
        <sz val="11"/>
        <color rgb="FF000000"/>
        <rFont val="Calibri"/>
        <family val="2"/>
        <scheme val="minor"/>
      </rPr>
      <t>&lt; 150.000        : Pequeno</t>
    </r>
  </si>
  <si>
    <t>150.000 ≤ Número de cabeças ≤ 300.000      : Médio </t>
  </si>
  <si>
    <t>Número de cabeças &gt; 300.000                        : Grande</t>
  </si>
  <si>
    <t>Conclusão: A atividade de avicultura com até 20.000 número de cabeças está dispensada de licenciamento ambiental.</t>
  </si>
  <si>
    <r>
      <t>·</t>
    </r>
    <r>
      <rPr>
        <sz val="7"/>
        <color rgb="FF000000"/>
        <rFont val="Times New Roman"/>
        <family val="1"/>
      </rPr>
      <t xml:space="preserve">         </t>
    </r>
    <r>
      <rPr>
        <sz val="11"/>
        <color rgb="FF000000"/>
        <rFont val="Calibri"/>
        <family val="2"/>
        <scheme val="minor"/>
      </rPr>
      <t>D-01-02-3 Abate de animais de pequeno porte (aves, coelhos, rãs, etc.)</t>
    </r>
  </si>
  <si>
    <t>Ar: M  Água: G  Solo: G  Geral: G</t>
  </si>
  <si>
    <r>
      <t xml:space="preserve">300 cabeças/dia &lt; Capacidade Instalada </t>
    </r>
    <r>
      <rPr>
        <sz val="11"/>
        <color rgb="FF000000"/>
        <rFont val="Calibri"/>
        <family val="2"/>
        <scheme val="minor"/>
      </rPr>
      <t>&lt; 20.000 cabeças/dia          : Pequeno</t>
    </r>
  </si>
  <si>
    <t>20.000 cabeças/dia ≤ Capacidade Instalada ≤ 100.000 cabeças/dia    : Médio</t>
  </si>
  <si>
    <t>Capacidade Instalada &gt; 100.000 cabeças /dia                                      : Grande</t>
  </si>
  <si>
    <t xml:space="preserve">Conclusão: O abate de aves com capacidade instalada de até 300 cabeças/dia está dispensado de realizar licenciamento ambiental. </t>
  </si>
  <si>
    <t>Constatação visual e em registros de que há práticas adequadas para o manejo do mato (Quadro de Serviços ou similar).
Como exemplos de práticas de manejo do mato, podemos citar: Roçadas, capina manual, controle químico, etc. Na certificação SAT, não é permitido o controle químico no manejo do mato.</t>
  </si>
  <si>
    <t>Fontes renováveis para fornecimento de energia (Palhadas, casca de café, bagaço de cana, poda de vegetais etc são aquelas em que a sua utilização e uso é renovável e pode-se manter e ser aproveitado ao longo do tempo sem possibilidade de esgotamento dessa mesma fonte). Ex: Uso de fontes renováveis, uso de biodigestores</t>
  </si>
  <si>
    <t>Se não for possível a verificação visual o item pode ser avaliado por entrevista.Para a água utilizada na lavagem do café não é necessário tratamento  e sim descarte correto</t>
  </si>
  <si>
    <t>A fertilidade do solo deve ser aferida.</t>
  </si>
  <si>
    <t>Constatação da existência de laudo de recomendação técnica, datado, assinado por profissional credenciado junto ao CREA, constando o respectivo número de registro.</t>
  </si>
  <si>
    <t>3.7</t>
  </si>
  <si>
    <t>3.8</t>
  </si>
  <si>
    <t>Análises foliares são recomendadas.</t>
  </si>
  <si>
    <t>Constatação da existência de no mínimo um resultado anual de análise foliar por propriedade.</t>
  </si>
  <si>
    <t>Os equipamentos de aplicação de adubos (sólidos e líquidos) devem estar em perfeitas condições de uso.</t>
  </si>
  <si>
    <t>O uso de adubo orgânico, quando possível, deve ser feito.</t>
  </si>
  <si>
    <t>Constatação da existência de registro de aplicação, entrevista ou visual.</t>
  </si>
  <si>
    <t>Não devem ser utilizados agrotóxicos proibidos pela Convenção de Estocolmo e pela Convenção de Roterdã.</t>
  </si>
  <si>
    <t>Anotar as aplicações de agrotóxicos por área, quantidade, data e aplicador.</t>
  </si>
  <si>
    <t>Os equipamentos de aplicação de agrotóxicos devem estar em condições adequadas de uso.</t>
  </si>
  <si>
    <t>A utilização de EPI é obrigatória nas aplicações de agrotóxicos e o mesmo deve estar em condições adequadas de uso.</t>
  </si>
  <si>
    <t>Deve ser implantado o Manejo Integrado de Pragas e Doenças.</t>
  </si>
  <si>
    <t>O uso de agrotóxicos deve ser minimizado.</t>
  </si>
  <si>
    <t>2.3</t>
  </si>
  <si>
    <t>2.4</t>
  </si>
  <si>
    <t>2.5</t>
  </si>
  <si>
    <t>Os operadores de tratores devem ser treinados.</t>
  </si>
  <si>
    <t>Os operadores de colhedoras devem ser treinados.</t>
  </si>
  <si>
    <t>Comprovação da existência de certificado de conclusão ou lista de presença do treinamento ou declaração de conclusão ou entrega técnica.</t>
  </si>
  <si>
    <t>Os aplicadores de agrotóxicos devem ser treinados.</t>
  </si>
  <si>
    <t>3.9</t>
  </si>
  <si>
    <t>Laudo laboratorial (resultado da análise química do solo), por glebas ou talhões. Uma gleba poderá conter um ou mais talhões. A análise deverá ser feita pelo menos a cada dois anos.</t>
  </si>
  <si>
    <t>Verificar o resultado laboratorial de no mínimo uma análise foliar anual por propriedade.</t>
  </si>
  <si>
    <t>Verificar registros ou documento ou checagem visual dos equipamentos.</t>
  </si>
  <si>
    <t xml:space="preserve">Constatação de anotações das aplicações de agrotóxicos discriminadas por área (talhão ou gleba), quantidade, data e aplicador (Quadro de aplicação de Agrotóxicos ou similares). </t>
  </si>
  <si>
    <t>Verificar por registros e entrevista. Utilizar para verificação deste item o registro de aplicação de agrotóxicos, comparados com o registro do início de colheita. Podem-se usar sinalizações nas lavouras como, por exemplo, placas "Não Colher", ou “símbolos” na área aplicada apenas durante o periodo recomendado. Se houver necessidade, verificar o site do MAPA (www.agricultura.gov.br) clicar no link Agrofit.</t>
  </si>
  <si>
    <t xml:space="preserve">Comprovação da tríplice lavagem, inutilização das embalagens (perfurando o fundo das mesmas) e acondicionamento em local seguro, através de verificação visual e entrevista.
Admite-se que seja o mesmo local dos agrotóxicos, desde que, devidamente separada e identificada. 
</t>
  </si>
  <si>
    <t xml:space="preserve">Verificação documental. O Programa do curso de Segurança do Trabalho poderá ter as grades abaixo ou similares:
Grade 1:
1. Habilidades Específicas:
1- O que é trabalho e quem é Trabalhador
2-Responsabilidade e obrigações dos Empregadores e Empregados
3-Conhecer SESTR e CIPA TR.
4-Acidentes do Trabalho e Doenças Ocupacionais
5-ASO – Atestado de Saúde Ocupacional
6-Identificar e usar corretamente os EPI´s
7-Segurança na Operação de Máquinas e Equipamentos Agrícolas
8-Segurança no Manuseio de Agrotóxicos
9-Segurança na Operação e Manuseio de Ferramentas Manuais
10- Segurança no Transporte de Passageiros
11-Segurança no transporte e carregamento Manual e Motorizado de Materiais
12- Conhecer Áreas de Vivência e Instalações Sanitárias
13- Conhecer os Riscos ao contato com animais Peçonhentos
14- Prevenção e Combate a Incêndios
15- Noções Básicas de Primeiros Socorros
</t>
  </si>
  <si>
    <t>Grade 2:
Habilidades Específicas
Conhecimento de Acidentes
1. Caracterização de causas/efeitos dos acidentes
2. Legislação sobre Segurança e Saúde no Trabalho
3. CIPA TR – TR e Equipamentos de proteção individual
4. Risco e medidas de segurança no transporte de pessoas, na operação de máquinas, implementos agrícolas e ferramentas 
5. Riscos e medidas de segurança com eletricidade
6. Riscos e medidas de segurança com defensivos agrícolas
7. Prevenção de acidentes com animais peçonhentos
8. Prevenção de acidentes domésticos
9. Conhecimento de primeiros socorros e sinais vitais
10. Assistência nas emergências clínicas: desmaio, acidente vascular encefálico, infarto do miocárdio, convulsão e choque
11. Atendimento no choque elétrico
12. Atendimento no afogamento
13. Atendimento na insolação e internação
14. Atendimento nos envenenamentos e intoxicação
15. Atendimento nas picadas de cobra, escorpiões, aranhas, abelhas e outros
16. Atendimento nos casos de ferimentos e hemorragias 
17. Atendimento nas queimaduras
18. Atendimento a vítimas com suspeita de fraturas, luxações e entorses
19. Atendimento a vítimas quando da presença de corpos estranhos
20. Transporte de acidentados
21. Atendimento a paradas cardiorrespiratórias</t>
  </si>
  <si>
    <t>Verificar a existência de certificado ou declaração ou lista de presença do treinamento e entrevista com o responsável.</t>
  </si>
  <si>
    <t>Verificar a existência de certificado ou declaração ou lista de presença do treinamento e entrevista com o responsável. Exclusivamente neste caso, a entrega técnica será considerada o treinamento.</t>
  </si>
  <si>
    <t>Verificar a existência de certificado ou declaração ou lista de presença do treinamento e entrevista com o responsável. Este treinamento poderá ser ministrado por profissionais credenciados junto ao CREA.</t>
  </si>
  <si>
    <t>Conteúdo Mínimo de Curso de Aplicador de Agrotóxicos</t>
  </si>
  <si>
    <t>Carga Horária: Mínimo 20 horas em no máximo 8h diárias</t>
  </si>
  <si>
    <t>Público: Trabalhadores em exposição direta</t>
  </si>
  <si>
    <t xml:space="preserve">1) conhecimento das formas de exposição direta e indireta aos agrotóxicos; </t>
  </si>
  <si>
    <t xml:space="preserve">2) conhecimento de sinais e sintomas de intoxicação e medidas de primeiros socorros; </t>
  </si>
  <si>
    <t xml:space="preserve">3) rotulagem e sinalização de segurança; </t>
  </si>
  <si>
    <t xml:space="preserve">4) medidas higiênicas durante e após o trabalho; </t>
  </si>
  <si>
    <t xml:space="preserve">5) uso de vestimentas e equipamentos de proteção pessoal; </t>
  </si>
  <si>
    <t>6) limpeza e manutenção das roupas, vestimentas e equipamentos de proteção pessoal.</t>
  </si>
  <si>
    <t>Quando se tratar de serviço terceirizado de aplicação de agrotóxico, o produtor é co-responsável. A comprovação será através de recibo ou nota fiscal emitido pela prestadora de serviço. Anexar os certificados de treinamento dos profissionais que efetuaram o serviço pela empresa.</t>
  </si>
  <si>
    <t>3.10</t>
  </si>
  <si>
    <r>
      <t>Obs: O curso deverá ser feito durante o expediente normal de trabalho</t>
    </r>
    <r>
      <rPr>
        <b/>
        <sz val="10"/>
        <rFont val="Calibri"/>
        <family val="2"/>
        <scheme val="minor"/>
      </rPr>
      <t>.</t>
    </r>
  </si>
  <si>
    <t xml:space="preserve">Verificação de material de marketing, embalagens do produto e sítios eletrônicos. </t>
  </si>
  <si>
    <t>N.</t>
  </si>
  <si>
    <t>Produtor</t>
  </si>
  <si>
    <t>Propriedade</t>
  </si>
  <si>
    <t>Data da Auditoria</t>
  </si>
  <si>
    <t>Itens obrigatórios cumpridos? (S/N)</t>
  </si>
  <si>
    <t>Resultado (%)</t>
  </si>
  <si>
    <t xml:space="preserve">Local coberto, para uso exclusivo, com dimensões necessárias suficientes para o armazenamento organizado dos produtos e/ou embalagens vazias, com material impermeável nas prateleiras (cimento, plástico, metal, plastificação das prateleiras de madeira, tinta impermeabilizante, etc), piso pavimentado (ex: cimentado, concretado, cerâmica, etc), identificado, arejado, trancado, afastado de residências e fontes de água. 
Os produtos na forma de pós ou granulados deverão estar acima dos produtos que estão na forma liquida. Todos os produtos não poderão estar em contato direto com o piso. - No caso de armazenamento de agrotóxicos e afins em quantidades até 100 (cem) L ou 100 (cem) Kg, admite-se o uso de armário exclusivo e trancado, de material que não propicie a propagação de chamas. O ambiente deve possuir iluminação adequada, de modo que permita fácil leitura dos rótulos
dos produtos, podendo ser natural (telhas translúcidas ou lanternis), artificial (lâmpadas) ou mista.
</t>
  </si>
  <si>
    <t xml:space="preserve">Para plantios após 22/07/2018, a propriedade deverá obeder à Legislação Florestal Vigente, conforme a Lei 12.651, de 12/05/2012 (novo código florestal). Para lavouras instaladas posteriormente a esta data, a lei supracitada permite a permanência da lavoura na área.
</t>
  </si>
  <si>
    <t>ATENÇÃO PARA AS OBSERVAÇÕES ABAIXO</t>
  </si>
  <si>
    <t>Estimativa à colher no ano corrente: Refere se a colheita do ano em vigor que ainda não foi colhido. Não deverá ser somado ao estoque ano corrente.</t>
  </si>
  <si>
    <t>Estoque ano corrente: Refere se a colheita do ano em vigor que esteja armazenada</t>
  </si>
  <si>
    <t>Estoque Ano anterior: Refere se a colheita do ano anterior que por ventura se encontre armazenada.</t>
  </si>
  <si>
    <t>Estimativa à colher no ano corrente</t>
  </si>
  <si>
    <t>Estoque ano corrente</t>
  </si>
  <si>
    <t>Estoque ano anterior</t>
  </si>
  <si>
    <t>ITENS OBRIGATÓRIOS CUMPRIDOS</t>
  </si>
  <si>
    <t>NORMAS ALGODÃO</t>
  </si>
  <si>
    <t>1 - MATERIAL DE PROPAGAÇÃO</t>
  </si>
  <si>
    <t>1.1</t>
  </si>
  <si>
    <t>Sementes adquiridas devem ter sua origem comprovada.</t>
  </si>
  <si>
    <t>Verificação de notas fiscais.</t>
  </si>
  <si>
    <t>2 - ÁREA DE CULTIVO</t>
  </si>
  <si>
    <t>Constatar que todos os talhões ou glebas tenham resultados de análise de solo emitido por laboratório, e que a análise química do solo é feita anualmente ou de acordo com a cultura.</t>
  </si>
  <si>
    <t>Adubações foliares devem ser registradas e baseadas em recomendações técnicas.</t>
  </si>
  <si>
    <r>
      <t xml:space="preserve">Recomendações de calagem, </t>
    </r>
    <r>
      <rPr>
        <sz val="10"/>
        <color indexed="8"/>
        <rFont val="Calibri"/>
        <family val="2"/>
      </rPr>
      <t>gessagem</t>
    </r>
    <r>
      <rPr>
        <sz val="10"/>
        <rFont val="Calibri"/>
        <family val="2"/>
      </rPr>
      <t xml:space="preserve"> e adubações de solo devem ser baseadas em análises laboratoriais.</t>
    </r>
  </si>
  <si>
    <t>Adubações, calagens e gessagens devem ser devidamente registradas e baseadas em recomendações técnicas.</t>
  </si>
  <si>
    <t>Verificação dos registros de aplicação contendo no mínimo a gleba ou talhão, produto utilizado, quantidades,  (gleba ou talhão, produto utilizado, quantidade, data, número do serviço e responsável pela operação. Verificação  das recomendações técnicas datadas e assinadas por profissional habilitado com respectivo número de registro.</t>
  </si>
  <si>
    <t>2.6</t>
  </si>
  <si>
    <t>Constatar a existência de registro de manutenção ou revisão dos equipamentos e comprovação visual em perfeitas condições de uso.</t>
  </si>
  <si>
    <t>2.7</t>
  </si>
  <si>
    <t>A rotação de culturas é uma prática desejável para manejo de pragas e doenças, e por isso deve ser estimulada sempre que possível.</t>
  </si>
  <si>
    <t>Constatar a existência  de registro visual (nota fiscal de compra de semente e data de plantio) de prática de rotação de culturas e adubação verde (plantio de leguminosas); e entrevista</t>
  </si>
  <si>
    <t>2.8</t>
  </si>
  <si>
    <t xml:space="preserve">Estimular as técnicas de plantio direto e cultivo mínimo </t>
  </si>
  <si>
    <t>Constatar a existência de prática de plantio direto ou cultivo mínimo.</t>
  </si>
  <si>
    <t>2.9</t>
  </si>
  <si>
    <t>3 - MANEJO DE PRAGAS, DOENÇAS E VEGETAÇÃO ESPONTÂNEA</t>
  </si>
  <si>
    <t>Agrotóxicos adquiridos devem ter receituário agronômico, ser registrados para cotonicultura (MAPA) e cadastrados (IMA).</t>
  </si>
  <si>
    <t>Constatar a existência de receituário agronômico para todos os agrotóxicos adquiridos. Os agrotóxicos utilizados deverão estar registrados para cultura no MAPA (conforme receituário agronômico e/ou bula do produto) e cadastrados no IMA (Site: www.ima.mg.gov.br - clicar no link agrotóxico/cadastrado em Minas Gerais).</t>
  </si>
  <si>
    <r>
      <t xml:space="preserve">Os períodos de reentrada </t>
    </r>
    <r>
      <rPr>
        <sz val="10"/>
        <color indexed="8"/>
        <rFont val="Calibri"/>
        <family val="2"/>
        <scheme val="minor"/>
      </rPr>
      <t xml:space="preserve">após aplicação de agrotóxicos na lavoura </t>
    </r>
    <r>
      <rPr>
        <sz val="10"/>
        <rFont val="Calibri"/>
        <family val="2"/>
        <scheme val="minor"/>
      </rPr>
      <t>devem ser obedecidos.</t>
    </r>
  </si>
  <si>
    <r>
      <t>Os períodos de carência a</t>
    </r>
    <r>
      <rPr>
        <sz val="10"/>
        <color indexed="8"/>
        <rFont val="Calibri"/>
        <family val="2"/>
        <scheme val="minor"/>
      </rPr>
      <t xml:space="preserve">pós aplicação de agrotóxicos na lavoura </t>
    </r>
    <r>
      <rPr>
        <sz val="10"/>
        <rFont val="Calibri"/>
        <family val="2"/>
        <scheme val="minor"/>
      </rPr>
      <t>devem ser obedecidos.</t>
    </r>
  </si>
  <si>
    <t>Constatar a existência de registro e entrevista com trabalhadores.</t>
  </si>
  <si>
    <r>
      <t>Os agrotóxicos devem ser armazenados com segurança, confome</t>
    </r>
    <r>
      <rPr>
        <b/>
        <sz val="10"/>
        <rFont val="Calibri"/>
        <family val="2"/>
        <scheme val="minor"/>
      </rPr>
      <t xml:space="preserve"> </t>
    </r>
    <r>
      <rPr>
        <sz val="10"/>
        <color indexed="8"/>
        <rFont val="Calibri"/>
        <family val="2"/>
        <scheme val="minor"/>
      </rPr>
      <t>Portaria</t>
    </r>
    <r>
      <rPr>
        <sz val="10"/>
        <rFont val="Calibri"/>
        <family val="2"/>
        <scheme val="minor"/>
      </rPr>
      <t xml:space="preserve"> N° 1650 de 2016</t>
    </r>
  </si>
  <si>
    <t>Constatar se há local coberto para uso exclusivo, com dimensões mínimas necessárias, piso pavimentado, com identificação, arejado, trancado, afastado de residências e fontes de água.</t>
  </si>
  <si>
    <t>As embalagens vazias de agrotóxicos devem  ser lavadas (tríplice lavagem), inutilizadas e armazenadas de forma adequada.</t>
  </si>
  <si>
    <t>3.11</t>
  </si>
  <si>
    <t>As embalagens vazias de agrotóxicos devem ser devolvidas dentro do prazo legal, conforme Decreto Estadual nº 41.203/2000.</t>
  </si>
  <si>
    <t>3.12</t>
  </si>
  <si>
    <t>3.13</t>
  </si>
  <si>
    <t>4 - COLHEITA E PÓS-COLHEITA</t>
  </si>
  <si>
    <t>Máquinas, utensílios e equipamentos a serem utilizados na colheita e pós-colheita devem ser feitas a limpeza e a manutenção periódica.</t>
  </si>
  <si>
    <t>Comprovar, visualmente e por meio de registros e entrevista, que foram feitas manutenções e limpeza nas máquinas, nos equipamentos e nos utensílios.</t>
  </si>
  <si>
    <t>4.2</t>
  </si>
  <si>
    <t>comprovados por verificação visual ou entrevista .</t>
  </si>
  <si>
    <t>4.3</t>
  </si>
  <si>
    <t xml:space="preserve">Verificar visualmente, por registros ou notas fiscais e entrevista a constatação de ausência de vetores e pragas. </t>
  </si>
  <si>
    <t>4.5</t>
  </si>
  <si>
    <t>4.6</t>
  </si>
  <si>
    <t xml:space="preserve">As plumas devem ser analisadas por laboratórios/pessoas devidamente credenciado e habilitado registrado no Ministério da Agricultura, Pecuária e Abastecimento (MAPA). O classificador deve ser habilitado em curso específico. </t>
  </si>
  <si>
    <t>Verificar visualmente, por registros se o laboratório/pessoa está devidamente credenciado no MAPA.</t>
  </si>
  <si>
    <t>4.7</t>
  </si>
  <si>
    <t>Quando possível, separar o algodão sujo, dos limpos. Evitar colher capulhos com carimãs, plantas daninhas, maçãs verdes, detritos da cultura,
brácteas, penas, amarrios diversos, arames, terras e outros produtos estranhos – qualquer tipo de
impurezas.</t>
  </si>
  <si>
    <t>4.8</t>
  </si>
  <si>
    <t>Em caso de colheita mecanica, a aplicação de desfolhante antes da colheita em regiões onde a cultura não perde naturalmente as folhas, deve ser realizado com produtos cadastrado no MAPA</t>
  </si>
  <si>
    <t>4.9</t>
  </si>
  <si>
    <t>Identificar visualmente ou por meio de registros  os lotes, permitindo a correlação com a sua origem.</t>
  </si>
  <si>
    <t>5 - CAPACITAÇÕES</t>
  </si>
  <si>
    <t>5.1</t>
  </si>
  <si>
    <t>Verificação de certificado.</t>
  </si>
  <si>
    <t>5.2</t>
  </si>
  <si>
    <t>Verificaçao de certificado de conclusão ou declaração de conclusão de curso.</t>
  </si>
  <si>
    <t>5.3</t>
  </si>
  <si>
    <t>5.4</t>
  </si>
  <si>
    <r>
      <t xml:space="preserve">Os operadores de roçadeiras manuais </t>
    </r>
    <r>
      <rPr>
        <sz val="10"/>
        <color indexed="8"/>
        <rFont val="Calibri"/>
        <family val="2"/>
        <scheme val="minor"/>
      </rPr>
      <t>motorizadas</t>
    </r>
    <r>
      <rPr>
        <sz val="10"/>
        <color indexed="10"/>
        <rFont val="Calibri"/>
        <family val="2"/>
        <scheme val="minor"/>
      </rPr>
      <t xml:space="preserve"> </t>
    </r>
    <r>
      <rPr>
        <sz val="10"/>
        <rFont val="Calibri"/>
        <family val="2"/>
        <scheme val="minor"/>
      </rPr>
      <t>devem ser treinados.</t>
    </r>
  </si>
  <si>
    <t>5.5</t>
  </si>
  <si>
    <t>5.6</t>
  </si>
  <si>
    <t>5.7</t>
  </si>
  <si>
    <t>Operadores de motosserra devem ser treinados.</t>
  </si>
  <si>
    <t>6 - CONTROLE DO USO DE MARCAS</t>
  </si>
  <si>
    <t>6.1</t>
  </si>
  <si>
    <t>6.2</t>
  </si>
  <si>
    <t>Deve existir registro atualizado do uso de selos/rótulos.</t>
  </si>
  <si>
    <t>Comprovação da existência de registros atualizados digital, manuscrito ou impresso.</t>
  </si>
  <si>
    <t>NORMAS                                                                                                                                                                                                                                                                                                                                                                             Normas Certifica Minas: CÓDIGO NÚCLEO (itens A.1 a E.2) e NORMAS ALGODÃO (itens 1.1 a 6.2)</t>
  </si>
  <si>
    <t>Observar se há sinalizações com placas ou bandeiras indicativas para os períodos de reentrada, assim como em entrevista com trabalhadores e verificação de registros.</t>
  </si>
  <si>
    <t>Deve ser feito uso adequado da marca do IMA e do selo de certificação Algodão. As marcas devem ser empregadas  de forma a não dar vazão quanto a dupla interpretação.</t>
  </si>
  <si>
    <t>Constatação da existência de laudo de recomendação técnica baseada em análises laboratoriais, datado, assinado por profissional credenciado junto ao CREA, constando o respectivo número de registro.</t>
  </si>
  <si>
    <t>Existência de laudo de recomendação técnica baseada em análises laboratoriais, datado, assinado por profissional credenciado junto ao CREA, constando o respectivo número de registro. Em caso de aplicação de adubos e calcários, verificar a recomendação técnica e sua correlação com os registros. Aceita-se uma tolerância de variação de até 10% na dosagem indicada.</t>
  </si>
  <si>
    <t>Verificação física e de  registros a não utilização dos ingredientes ativos listados na Convenção de Estocolmo e pela Convenção de Roterdã - Ver Lista 1(Site: www.mma.gov..br/segurança-quimica/convencao-de-roterda.html. /  www.mma.gov.br/seguranca-quimica/convencao-de-estocolmo.html)</t>
  </si>
  <si>
    <t>Constatação de anotações das aplicações  discriminadas por área, quantidade, data e aplicador.</t>
  </si>
  <si>
    <t>Existência de registro de manutenção ou revisão dos equipamentos ou comprovação visual.</t>
  </si>
  <si>
    <t xml:space="preserve"> Entrevista com o aplicador sobre uso de EPI e os procedimentos adotados; verificar visualmente se o EPI está em condições adequadas de uso ou verificar o registro do recibo de entrega de EPI ao trabalhador.</t>
  </si>
  <si>
    <t xml:space="preserve"> Comprovação  da tríplice lavagem, a inutilização das embalagens (perfurando o fundo das mesmas) e o acondicionamento em local seguro, por meio de verificação visual e entrevista. Admite-se que as embalagens ocupem o mesmo local dos agrotóxicos, devidamente separadas e identificadas.</t>
  </si>
  <si>
    <t>Comprovação de devolução através de Nota Fiscal carimbada pelo recebedor das embalagens ou recibos de devolução, dentro do prazo legal para devolução.</t>
  </si>
  <si>
    <t>Constatar, visualmente e em registros , que há práticas de Manejo Integrado de Pragas e Doenças (Quadro de Serviços, Aplicação de Agrotóxicos ou similares) em todos os talhões da propriedade.</t>
  </si>
  <si>
    <r>
      <t xml:space="preserve">Deve-se respeitar o período estabelecido pela portaria IMA n° 1.884 Novembro/2018 que estabelece procedimentos para o </t>
    </r>
    <r>
      <rPr>
        <b/>
        <sz val="10"/>
        <rFont val="Calibri"/>
        <family val="2"/>
        <scheme val="minor"/>
      </rPr>
      <t>Vazio Sanitário do Algodão</t>
    </r>
    <r>
      <rPr>
        <sz val="10"/>
        <rFont val="Calibri"/>
        <family val="2"/>
        <scheme val="minor"/>
      </rPr>
      <t xml:space="preserve"> no Estao de Minas Gerais. </t>
    </r>
  </si>
  <si>
    <t xml:space="preserve">Verificação visual do campo de algodão constatando a ausência total de plantas de algodão em estádio reprodutivo, antes da emissão do primeiro botão floral. O produtor, proprietário, arrendatário ou ocupante a qualquer título das propriedades produtoras de algodão deverá eliminar, por meio de medidas químicas, físicas ou mecânicas, os restos culturais ou soqueiras de algodão no prazo de 15 dias após a colheita. </t>
  </si>
  <si>
    <t>Verificação visual ou entrevista. (Verificar lista 2 período do vazio sanitário)</t>
  </si>
  <si>
    <t>PERÍODO DE VAZIO SANITÁRIO</t>
  </si>
  <si>
    <r>
      <t xml:space="preserve">Verificar nos registros que são utilizadas práticas de manejo integrado de pragas e/ou práticas alternativas para controle de pragas, doenças e </t>
    </r>
    <r>
      <rPr>
        <sz val="10"/>
        <color indexed="8"/>
        <rFont val="Calibri"/>
        <family val="2"/>
        <scheme val="minor"/>
      </rPr>
      <t>plantas invasoras. (Ex controle biológico)</t>
    </r>
  </si>
  <si>
    <t>Se houver, as instalaçoes de beneficiamento e armazenamento devem ser higienizadas periodicamente. Não pode apresentar evidências de vetores, pragas</t>
  </si>
  <si>
    <t>Se houver, as instalações destinadas ao beneficiamento e armazenamento do algodão não podem apresentar vetores, pragas e animais domésticos, nem evidências de sua presença como fezes, ninhos e outros.  Verificação visual. Constatar a inexistência de pragas e agentes vetores de doenças. Exemplos: mofos, ratos, gatos, cães, pombos, morcegos, traças, baratas, etc.
Caso ocorra o aparecimento de alguma praga, vetor ou animal doméstico, o produtor deverá adotar medidas de controle, de modo a solucionar o problema. Comprovação da higienização através de registros (Quadro - Limpeza e Manutenção ou similar) ou notas fiscais ou outros documentos e verificação visual. Práticas de higienização no armazenamento: Varrição (registros) e/ou Desratização e/ou Desinfestação (Nota Fiscal) e/ou Desinfecção (Nota Fiscal).</t>
  </si>
  <si>
    <t>Verificação visual e entrevista.</t>
  </si>
  <si>
    <t>Comprovação de registro do laboratório ou classificador diante do MAPA.</t>
  </si>
  <si>
    <t>Comprovar visualmente durante a colheita a existência de algodões sujos, capulhos com carimãns, plantas daninhas, maçãs verdes, detritos da cultura,brácteas, penas, amarrios diversos, arames, terras e outros produtos estranhos – qualquer tipo de impurezas.</t>
  </si>
  <si>
    <t>Verificação visual de registros e notas fiscais.</t>
  </si>
  <si>
    <t>Se houver, devem ser mantidos registros atualizados de armazenamento e beneficiamento.</t>
  </si>
  <si>
    <t>Comprovar  a existência de registro de armazenamento e beneficiamento atualizado com data limite da última colheita.</t>
  </si>
  <si>
    <t>Se houver, as fibras armazenadas na propriedade devem estar devidamente identificadas.</t>
  </si>
  <si>
    <t>Verificação da identificação visual e registros dos lotes, permitindo a correlação com a sua origem. Se houver, fardos de algodão não certificados na propriedade devem estar identificados e separados dos demais.</t>
  </si>
  <si>
    <t>Deve haver pelo menos uma pessoa treinada em segurança no trabalho ou curso com grade similar.</t>
  </si>
  <si>
    <t>Comprovação da existência de certificado ou declaração de conclusão ou lista de presença em um dos treinamentos: "Cultivo de Plantas Industriais"; "Trabalhador na Administração de Empresas Agrossilvopastoris / Segurança no Trabalho" ou outro com grade similar.
O treinamento é obrigatório para pelo menos uma pessoa que trabalhe na propriedade.</t>
  </si>
  <si>
    <t>Treinamento em manejo integrado de pragas e doenças.</t>
  </si>
  <si>
    <t>Comprovação da existência de certificado ou declaração de conclusão ou lista de presença em um dos treinamentos: Monitoramento de Pragas e Doenças" ou "Manejo Integrado de Pragas e Doenças" ou outro com grade similar.
O treinamento é obrigatório para pelo menos uma pessoa que trabalhe na propriedade.</t>
  </si>
  <si>
    <t xml:space="preserve">Verificar a existência certificado ou declaração ou lista de presença do treinamento e entrevista com o responsável.                                                                                                                                                          Grade treinamento ou similar.                                                                                                                                                                                                                                                                     O Programa do curso de MIPD poderá ter a grade abaixo ou similar. Carga Horária Total: 24 h
Habilidades Básicas
Autoestima, Postura Pessoal e Profissional Adequada; Saúde e Segurança e no Trabalho; Cuidados com o Meio Ambiente                                                                                                                        
Habilidades Específicas
1. Prejuízos das Pragas e Doenças na Cultura do algodão no Brasil 
2. Identificação das Principais Pragas e Doenças do Algodão: Biologia, Característcas e Prejuízo.
3. Noções de Manejo Integrado : Funcionamento; Importância; Vantagens e Resultados.
4. Noções Básicas sobre Manejo Cultural e Ecologia 
5. Conceitos e Aplicabilidade de ND (Nível de Dano); NE (Nível Equilíbrio) e NC (Nível de Controle) 5:00
6.Organismos de Controle Biológico e sua aplicabilidade no Manejo Integrado 2:00
7.Formas de Controle Químico para Pragas e Doenças do Cafeeiro 
 8.Processos e Técnicas do Controle por Comportamento e Resistência Genética 
9.Benefícios do uso e aplicabilidade do Manejo Integrado de Pragas e Doenças 
Habilidades Gerenciais
Planejamento, Controle e Avaliação do Trabalho.
                                                                                                                                                 </t>
  </si>
  <si>
    <t>4.10</t>
  </si>
  <si>
    <t xml:space="preserve">Verificar anotações escrito das operações ou documentos ou checar visualmente os equipamentos. </t>
  </si>
  <si>
    <t xml:space="preserve">Verificar registros (Quadro de Aplicação de agrotóxico ou similar). Entrevista com o aplicador sobre os procedimentos adotados (uso, lavagem e guarda do Equipamento de Proteção Individual (EPI)). Verificação visual se o EPI está em condições adequadas de uso. </t>
  </si>
  <si>
    <t xml:space="preserve">Verificar por entrevista e registros (Quadro de aplicação de agrotóxicos ou similares). Constatação visual de sinalização. Devem-se usar sinalizações como, por exemplo, placas "Proibido entrar", “símbolos” e “bandeiras vermelhas” na área aplicada apenas durante o periodo recomendado. Se houver necessidade, verificar o site do MAPA (www.agricultura.gov.br) clicar no link  Agrofit. </t>
  </si>
  <si>
    <t xml:space="preserve">Comprovação de devolução através de Nota Fiscal carimbada pelo recebedor das embalagens ou recibos de devolução. O prazo legal para devolução é de 1(um) ano a partir da data de emissão da nota fiscal do agrotóxico. No caso do produto não ter sido utilizado totalmente no primeiro ano, o prazo passa a ser de até seis meses após a data de sua validade. No caso de agrotóxico vencido, deverá estar separado e identificado e o produtor deverá comunicar ao IMA, que irá informar os procedimentos necessários a serem tomados. </t>
  </si>
  <si>
    <t xml:space="preserve">Em pelo menos 1 (um) talhão da propriedade deve ser demonstrado que houve avaliação do nível de dano de alguma praga ou doença. Se necessário o controle, devem ser adotadas práticas combinadas de controle (no mínimo duas). Como exemplos de práticas de manejo Integrado de Pragas e Doenças, podemos citar: controle químico, controle biológico, controle cultural e constatação visual do tubo mata bicudo. Instalação ou manutenção de quebra ventos, roçadas, capinas manuais, instalação de armadilhas, etc. </t>
  </si>
  <si>
    <t>Fica estabelecido o vazio sanitário do algodão no estado de MG no período de 20 de Setembro a 20 de Novembro de cada ano, exceto a propriedades com áreas irrigadas localizadas abaixo de 600m de altitude deverão cumprir o vazio sanitário no período de 30 de Outubro a 30 Dezembro de cada ano.</t>
  </si>
  <si>
    <r>
      <t>Máquinas, utensílios e equipamentos a serem utilizados na colheita devem passar por limpeza e manutenção.
Verificação visual ou através de registros e entrevista (Quadro - Limpeza e Manutenção ou similar).</t>
    </r>
    <r>
      <rPr>
        <sz val="10"/>
        <rFont val="Calibri"/>
        <family val="2"/>
        <scheme val="minor"/>
      </rPr>
      <t xml:space="preserve">
</t>
    </r>
  </si>
  <si>
    <t>Comprovação da existência de registro de serviços de colheita atualizado. (Quadro Rastreabilidade do algodão ou similar). Os registros devem deixar claro o término da colheita objeto da certificação e do uso das instalações.</t>
  </si>
  <si>
    <t>Comprovação da existência de registro de armazenamento e beneficiamento atualizado ( Quadro Rastreabilidade do algodão ou similar). 
Obs: Quando armazenados em cooperativas ou armazéns gerais, o registro atualizado de armazenamento é a nota de entrada.</t>
  </si>
  <si>
    <t>4.4</t>
  </si>
  <si>
    <t>LISTA PARA O ITEM 3.2 DO CHECKLIST</t>
  </si>
  <si>
    <r>
      <t>Recomenda-se a classificação das plumas em consonância com as normas do Ministério da Agricultura, Pecuária e Abastecimento (MAPA).</t>
    </r>
    <r>
      <rPr>
        <b/>
        <sz val="10"/>
        <rFont val="Calibri"/>
        <family val="2"/>
        <scheme val="minor"/>
      </rPr>
      <t xml:space="preserve"> IN n°24, de 14 de Julho de 2016.</t>
    </r>
  </si>
  <si>
    <r>
      <rPr>
        <sz val="10"/>
        <color indexed="8"/>
        <rFont val="Calibri"/>
        <family val="2"/>
        <scheme val="minor"/>
      </rPr>
      <t>Comprovar através de entrevistas e registros de classificação s</t>
    </r>
    <r>
      <rPr>
        <sz val="10"/>
        <rFont val="Calibri"/>
        <family val="2"/>
        <scheme val="minor"/>
      </rPr>
      <t>eguindo as normativos do MAPA conforme link: http://indicadores.agricultura.gov.br/qualidadevegetal/index.htm</t>
    </r>
  </si>
  <si>
    <t>Comprovar através de registros a comprovação dos classificadores/laboratórios seguindo as normativos do MAPA, conforme link  - http://indicadores.agricultura.gov.br/qualidadevegetal/index.htm</t>
  </si>
  <si>
    <t xml:space="preserve">O adubo orgânico, quando possível, deverá ser usado. Verificar registros (Quadro Serviços ou similar), entrevista ou visual. 
Adubo Orgânico (Fertilizante Orgânico): adubo (fertilizante) de origem vegetal ou animal contendo um ou mais nutrientes das plantas. Exemplos: estercos, camas, tortas, compostos orgânicos, etc. 
</t>
  </si>
  <si>
    <t>Ver lista 1.</t>
  </si>
  <si>
    <t xml:space="preserve">Em caso de colheita manual, iniciar quando pelo menos 60% dos capulhos estiverem abertos. Para colheita mecanizada, recomenda-se a utilização de desfolhantes/maturadores/dessecantes quando pelo menos de 60 a 80% dos capulhos estiverem abertos. Efetuar a colheita, preferencialmente, em dias ensolarados. </t>
  </si>
  <si>
    <t>Verificar se o máximo de 60% de capulhos estiverem abertos  no início da colheita em caso manual, e mecanizada o máximo de 60 a 80% comprovados por verificação visual ou entrevista. No caso de uso de desfolhantes, maturadores, dessecantes etc. deve-se constatar a existência do Receituário Agronômico relativo a esses produtos.  No caso de cooperativa, deve existir receituário agronômico individual, ou seja, por produtor. Não será aceito receituário agronômico coletivo.</t>
  </si>
  <si>
    <t>carbofuran</t>
  </si>
  <si>
    <t>paraquat dichloride</t>
  </si>
  <si>
    <t>terbufos</t>
  </si>
  <si>
    <t>triazophos</t>
  </si>
  <si>
    <t>zeta-cypermethrin</t>
  </si>
  <si>
    <t xml:space="preserve">No caso de uso de desfolhantes, maturadores, dessecantes etc. deve-se constatar a existência do Receituário Agronômico relativo a esses produtos.  No caso de cooperativa, deve existir receituário agronômico individual, ou seja, por produtor. Não será aceito receituário agronômico coletivo. No caso de uso de óleos minerais em misturas com agrotóxicos fica condicionado às condições de compatibilidade contidas na bula. Produtos domissanitários não são agrotóxicos, portanto, não precisam de receituário agronômico. Constatação de que os agrotóxicos utilizados estão contidos na listagem de agrotóxicos registrados para a cultura no MAPA e cadastrado no IMA para algodão (site: www.ima.mg.gov.br) clicar no link agrotóxico/cadastrado em Minas Gerais. Todos os agrotóxicos em uso e/ou armazenados têm que estar dentro do prazo de validade. No caso de agrotóxico vencido, deverá estar separado e identificado e o produtor deverá comunicar ao IMA, que irá informar os procedimentos necessários a serem tomados. Se existir(em) cultura(s) intercalar(es) (feijão, milho, amendoim, etc.), o agricultor só poderá utilizar agrotóxicos registrados para ambas culturas, e ainda, respeitar o período de carência do produto utilizado. </t>
  </si>
  <si>
    <t>1- Quando for terceirização dos serviços, exige-se laudo de vistoria do veículo e autorização do DER.
2- Quando se tratar de transporte feito sob responsabilidade do próprio produtor (veículo próprio, motorista e trabalhadores registrados em nome do agricultor), é dispensável a autorização e o laudo de vistoria, pois não se trata de terceirização de serviços. 
Obs.: Lembrar que em MG, por ato do Governo do Estado, transporte em veículos abertos (camionetes, caminhões, etc), está terminantemente proibido.</t>
  </si>
  <si>
    <t>No caso de cooperativa, cada produtor deve ter uma cópia da nota fiscal referente a compra das sementes e ou/termo de conformidade atestando a legalidade das sementes. No caso de semente salva, será aceito um laudo do técnico responsável atestando a origem da semente.</t>
  </si>
  <si>
    <r>
      <t xml:space="preserve">Para cooperativa deve existir receituário agronômico individual, ou seja, por produtor. Não será aceito receituário agronômico coletivo. Constatação da existência de receituário agronômico para todos os agrotóxicos adquidiros.No caso de terceirzação do serviço de aplicação, deve ser comprovado a contratação.  No caso de uso de formicidas, cupinicidas, etc., que tenham registro no MAPA feito por praga controlada e não por cultura fim, deve-se constatar a existência do Receituário Agronômico relativo a esses produtos.  No caso de uso de óleos minerais em misturas com agrotóxicos fica condicionado às condições de compatibilidade contidas na bula. Produtos domissanitários não são agrotóxicos, portanto, não precisam de receituário agronômico. Constatação de que os agrotóxicos utilizados estão contidos na listagem de agrotóxicos registrados para a cultura no MAPA e cadastrado no IMA para algodão (site: www.ima.mg.gov.br) clicar no link agrotóxico/cadastrado em Minas Gerais. Todos os agrotóxicos em uso e/ou armazenados têm que estar dentro do prazo de validade. No caso de agrotóxico vencido, deverá estar separado e identificado e o produtor deverá comunicar ao IMA, que irá informar os procedimentos necessários a serem tomados. </t>
    </r>
    <r>
      <rPr>
        <b/>
        <sz val="10"/>
        <rFont val="Calibri"/>
        <family val="2"/>
        <scheme val="minor"/>
      </rPr>
      <t xml:space="preserve">Se existir(em) cultura(s) intercalar(es) (feijão, milho, amendoim, etc.), o agricultor só poderá utilizar agrotóxicos registrados para ambas culturas, e ainda, respeitar o período de carência do produto utilizado.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</si>
</sst>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2" x14ac:knownFonts="1">
    <font>
      <sz val="11"/>
      <color theme="1"/>
      <name val="Calibri"/>
      <family val="2"/>
      <scheme val="minor"/>
    </font>
    <font>
      <sz val="10"/>
      <color theme="1"/>
      <name val="Calibri"/>
      <family val="2"/>
      <scheme val="minor"/>
    </font>
    <font>
      <b/>
      <sz val="10"/>
      <color theme="1"/>
      <name val="Calibri"/>
      <family val="2"/>
      <scheme val="minor"/>
    </font>
    <font>
      <u/>
      <sz val="11"/>
      <color theme="10"/>
      <name val="Calibri"/>
      <family val="2"/>
      <scheme val="minor"/>
    </font>
    <font>
      <sz val="9"/>
      <color indexed="81"/>
      <name val="Tahoma"/>
      <family val="2"/>
    </font>
    <font>
      <b/>
      <sz val="9"/>
      <color indexed="81"/>
      <name val="Tahoma"/>
      <family val="2"/>
    </font>
    <font>
      <sz val="10"/>
      <name val="Calibri"/>
      <family val="2"/>
      <scheme val="minor"/>
    </font>
    <font>
      <sz val="10"/>
      <color theme="0"/>
      <name val="Calibri"/>
      <family val="2"/>
      <scheme val="minor"/>
    </font>
    <font>
      <sz val="9"/>
      <color indexed="81"/>
      <name val="Segoe UI"/>
      <family val="2"/>
    </font>
    <font>
      <b/>
      <sz val="9"/>
      <color indexed="81"/>
      <name val="Segoe UI"/>
      <family val="2"/>
    </font>
    <font>
      <b/>
      <sz val="10"/>
      <name val="Calibri"/>
      <family val="2"/>
      <scheme val="minor"/>
    </font>
    <font>
      <b/>
      <vertAlign val="subscript"/>
      <sz val="10"/>
      <name val="Calibri"/>
      <family val="2"/>
      <scheme val="minor"/>
    </font>
    <font>
      <i/>
      <sz val="10"/>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0"/>
      <color indexed="8"/>
      <name val="Calibri"/>
      <family val="2"/>
      <scheme val="minor"/>
    </font>
    <font>
      <sz val="11"/>
      <color theme="1"/>
      <name val="Calibri"/>
      <family val="2"/>
      <scheme val="minor"/>
    </font>
    <font>
      <b/>
      <sz val="12"/>
      <color rgb="FFC00000"/>
      <name val="Calibri"/>
      <family val="2"/>
      <scheme val="minor"/>
    </font>
    <font>
      <sz val="11"/>
      <color rgb="FFFF0000"/>
      <name val="Calibri"/>
      <family val="2"/>
      <scheme val="minor"/>
    </font>
    <font>
      <b/>
      <i/>
      <sz val="14"/>
      <color theme="1"/>
      <name val="Calibri"/>
      <family val="2"/>
      <scheme val="minor"/>
    </font>
    <font>
      <b/>
      <i/>
      <u/>
      <sz val="14"/>
      <color theme="1"/>
      <name val="Calibri"/>
      <family val="2"/>
      <scheme val="minor"/>
    </font>
    <font>
      <sz val="11"/>
      <color rgb="FF000000"/>
      <name val="Calibri"/>
      <family val="2"/>
      <scheme val="minor"/>
    </font>
    <font>
      <b/>
      <sz val="11"/>
      <color rgb="FF000000"/>
      <name val="Calibri"/>
      <family val="2"/>
      <scheme val="minor"/>
    </font>
    <font>
      <b/>
      <i/>
      <u/>
      <sz val="14"/>
      <color rgb="FF000000"/>
      <name val="Calibri"/>
      <family val="2"/>
      <scheme val="minor"/>
    </font>
    <font>
      <u/>
      <sz val="11"/>
      <color theme="1"/>
      <name val="Calibri"/>
      <family val="2"/>
      <scheme val="minor"/>
    </font>
    <font>
      <sz val="11"/>
      <color rgb="FF000000"/>
      <name val="Symbol"/>
      <family val="1"/>
      <charset val="2"/>
    </font>
    <font>
      <sz val="7"/>
      <color rgb="FF000000"/>
      <name val="Times New Roman"/>
      <family val="1"/>
    </font>
    <font>
      <u/>
      <sz val="11"/>
      <color rgb="FF000000"/>
      <name val="Calibri"/>
      <family val="2"/>
      <scheme val="minor"/>
    </font>
    <font>
      <b/>
      <sz val="11"/>
      <color rgb="FFFF0000"/>
      <name val="Calibri"/>
      <family val="2"/>
      <scheme val="minor"/>
    </font>
    <font>
      <b/>
      <u/>
      <sz val="14"/>
      <color rgb="FF000000"/>
      <name val="Calibri"/>
      <family val="2"/>
      <scheme val="minor"/>
    </font>
    <font>
      <sz val="10"/>
      <name val="Arial"/>
      <family val="2"/>
    </font>
    <font>
      <b/>
      <sz val="10"/>
      <name val="Arial"/>
      <family val="2"/>
    </font>
    <font>
      <b/>
      <sz val="16"/>
      <color rgb="FFFF0000"/>
      <name val="Calibri"/>
      <family val="2"/>
      <scheme val="minor"/>
    </font>
    <font>
      <b/>
      <sz val="10"/>
      <color theme="1"/>
      <name val="Arial"/>
      <family val="2"/>
    </font>
    <font>
      <sz val="12"/>
      <name val="Calibri"/>
      <family val="2"/>
      <scheme val="minor"/>
    </font>
    <font>
      <sz val="10"/>
      <name val="Calibri"/>
      <family val="2"/>
    </font>
    <font>
      <sz val="10"/>
      <color indexed="8"/>
      <name val="Calibri"/>
      <family val="2"/>
    </font>
    <font>
      <sz val="10"/>
      <color theme="1"/>
      <name val="Calibri"/>
      <family val="2"/>
    </font>
    <font>
      <sz val="10"/>
      <color indexed="10"/>
      <name val="Calibri"/>
      <family val="2"/>
      <scheme val="minor"/>
    </font>
    <font>
      <sz val="10"/>
      <color rgb="FFFF0000"/>
      <name val="Calibri"/>
      <family val="2"/>
      <scheme val="minor"/>
    </font>
    <font>
      <b/>
      <sz val="10"/>
      <color rgb="FFFF0000"/>
      <name val="Calibri"/>
      <family val="2"/>
      <scheme val="minor"/>
    </font>
  </fonts>
  <fills count="2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indexed="9"/>
        <bgColor indexed="26"/>
      </patternFill>
    </fill>
    <fill>
      <patternFill patternType="solid">
        <fgColor indexed="10"/>
        <bgColor indexed="60"/>
      </patternFill>
    </fill>
    <fill>
      <patternFill patternType="solid">
        <fgColor indexed="13"/>
        <bgColor indexed="34"/>
      </patternFill>
    </fill>
    <fill>
      <patternFill patternType="solid">
        <fgColor rgb="FF008000"/>
        <bgColor indexed="21"/>
      </patternFill>
    </fill>
    <fill>
      <patternFill patternType="solid">
        <fgColor rgb="FFFF0000"/>
        <bgColor indexed="34"/>
      </patternFill>
    </fill>
    <fill>
      <patternFill patternType="solid">
        <fgColor rgb="FFFFFF00"/>
        <bgColor indexed="21"/>
      </patternFill>
    </fill>
    <fill>
      <patternFill patternType="solid">
        <fgColor rgb="FFFFFF00"/>
        <bgColor indexed="34"/>
      </patternFill>
    </fill>
    <fill>
      <patternFill patternType="solid">
        <fgColor indexed="17"/>
        <bgColor indexed="21"/>
      </patternFill>
    </fill>
    <fill>
      <patternFill patternType="solid">
        <fgColor theme="0" tint="-0.249977111117893"/>
        <bgColor indexed="64"/>
      </patternFill>
    </fill>
    <fill>
      <patternFill patternType="solid">
        <fgColor theme="0" tint="-0.14999847407452621"/>
        <bgColor indexed="26"/>
      </patternFill>
    </fill>
    <fill>
      <patternFill patternType="solid">
        <fgColor theme="8" tint="0.59999389629810485"/>
        <bgColor indexed="64"/>
      </patternFill>
    </fill>
    <fill>
      <patternFill patternType="solid">
        <fgColor rgb="FFFFFF00"/>
        <bgColor indexed="60"/>
      </patternFill>
    </fill>
    <fill>
      <patternFill patternType="solid">
        <fgColor rgb="FF92D050"/>
        <bgColor indexed="64"/>
      </patternFill>
    </fill>
    <fill>
      <patternFill patternType="solid">
        <fgColor rgb="FF00B050"/>
        <bgColor indexed="64"/>
      </patternFill>
    </fill>
    <fill>
      <patternFill patternType="solid">
        <fgColor rgb="FF00B050"/>
        <bgColor indexed="21"/>
      </patternFill>
    </fill>
    <fill>
      <patternFill patternType="solid">
        <fgColor rgb="FF00B050"/>
        <bgColor indexed="34"/>
      </patternFill>
    </fill>
    <fill>
      <patternFill patternType="solid">
        <fgColor rgb="FFFF0000"/>
        <bgColor indexed="21"/>
      </patternFill>
    </fill>
    <fill>
      <patternFill patternType="solid">
        <fgColor rgb="FF00823B"/>
        <bgColor indexed="34"/>
      </patternFill>
    </fill>
    <fill>
      <patternFill patternType="solid">
        <fgColor rgb="FFFF0000"/>
        <bgColor indexed="60"/>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bottom style="medium">
        <color indexed="8"/>
      </bottom>
      <diagonal/>
    </border>
    <border>
      <left style="thin">
        <color indexed="8"/>
      </left>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top/>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64"/>
      </top>
      <bottom/>
      <diagonal/>
    </border>
    <border>
      <left style="thin">
        <color indexed="8"/>
      </left>
      <right style="thin">
        <color indexed="8"/>
      </right>
      <top style="thin">
        <color indexed="64"/>
      </top>
      <bottom style="medium">
        <color indexed="8"/>
      </bottom>
      <diagonal/>
    </border>
    <border>
      <left style="thin">
        <color indexed="8"/>
      </left>
      <right style="thin">
        <color indexed="8"/>
      </right>
      <top style="thin">
        <color indexed="8"/>
      </top>
      <bottom style="thin">
        <color indexed="64"/>
      </bottom>
      <diagonal/>
    </border>
  </borders>
  <cellStyleXfs count="4">
    <xf numFmtId="0" fontId="0" fillId="0" borderId="0"/>
    <xf numFmtId="0" fontId="3" fillId="0" borderId="0" applyNumberFormat="0" applyFill="0" applyBorder="0" applyAlignment="0" applyProtection="0"/>
    <xf numFmtId="9" fontId="17" fillId="0" borderId="0" applyFont="0" applyFill="0" applyBorder="0" applyAlignment="0" applyProtection="0"/>
    <xf numFmtId="0" fontId="31" fillId="0" borderId="0"/>
  </cellStyleXfs>
  <cellXfs count="192">
    <xf numFmtId="0" fontId="0" fillId="0" borderId="0" xfId="0"/>
    <xf numFmtId="0" fontId="1" fillId="0" borderId="0" xfId="0" applyFont="1" applyAlignment="1"/>
    <xf numFmtId="0" fontId="1" fillId="0" borderId="0" xfId="0" applyFont="1" applyProtection="1">
      <protection locked="0"/>
    </xf>
    <xf numFmtId="0" fontId="1" fillId="0" borderId="0" xfId="0" applyFont="1" applyAlignment="1" applyProtection="1">
      <alignment horizontal="center" vertical="center"/>
      <protection locked="0"/>
    </xf>
    <xf numFmtId="164" fontId="1" fillId="0" borderId="0" xfId="0" applyNumberFormat="1" applyFont="1" applyProtection="1">
      <protection locked="0"/>
    </xf>
    <xf numFmtId="164" fontId="1" fillId="0" borderId="0" xfId="0" applyNumberFormat="1" applyFont="1" applyAlignment="1" applyProtection="1">
      <alignment horizontal="center" vertical="center"/>
      <protection locked="0"/>
    </xf>
    <xf numFmtId="164" fontId="2" fillId="0" borderId="0" xfId="0" applyNumberFormat="1" applyFont="1" applyAlignment="1" applyProtection="1">
      <alignment horizontal="center" vertical="center"/>
      <protection locked="0"/>
    </xf>
    <xf numFmtId="0" fontId="2" fillId="0" borderId="0" xfId="0" applyFont="1" applyProtection="1">
      <protection locked="0"/>
    </xf>
    <xf numFmtId="0" fontId="20" fillId="0" borderId="0" xfId="0" applyFont="1" applyAlignment="1">
      <alignment horizontal="center" vertical="center"/>
    </xf>
    <xf numFmtId="0" fontId="21" fillId="0" borderId="0" xfId="0" applyFont="1" applyAlignment="1">
      <alignment vertical="center"/>
    </xf>
    <xf numFmtId="0" fontId="0" fillId="0" borderId="0" xfId="0" applyAlignment="1">
      <alignment vertical="center"/>
    </xf>
    <xf numFmtId="0" fontId="0" fillId="0" borderId="0" xfId="0" applyAlignment="1">
      <alignment horizontal="justify" vertical="center"/>
    </xf>
    <xf numFmtId="0" fontId="22" fillId="0" borderId="0" xfId="0" applyFont="1" applyAlignment="1">
      <alignment horizontal="justify" vertical="center"/>
    </xf>
    <xf numFmtId="0" fontId="24" fillId="0" borderId="0" xfId="0" applyFont="1" applyAlignment="1">
      <alignment vertical="center"/>
    </xf>
    <xf numFmtId="0" fontId="24" fillId="0" borderId="0" xfId="0" applyFont="1" applyAlignment="1">
      <alignment horizontal="justify" vertical="center"/>
    </xf>
    <xf numFmtId="0" fontId="3" fillId="0" borderId="0" xfId="1" applyAlignment="1">
      <alignment horizontal="justify" vertical="center"/>
    </xf>
    <xf numFmtId="0" fontId="23" fillId="0" borderId="0" xfId="0" applyFont="1" applyAlignment="1">
      <alignment vertical="center"/>
    </xf>
    <xf numFmtId="0" fontId="21" fillId="0" borderId="0" xfId="0" applyFont="1" applyAlignment="1">
      <alignment horizontal="center" vertical="center"/>
    </xf>
    <xf numFmtId="0" fontId="25" fillId="0" borderId="0" xfId="0" applyFont="1" applyAlignment="1">
      <alignment vertical="center"/>
    </xf>
    <xf numFmtId="0" fontId="26" fillId="0" borderId="0" xfId="0" applyFont="1" applyAlignment="1">
      <alignment horizontal="left" vertical="center" indent="5"/>
    </xf>
    <xf numFmtId="0" fontId="22" fillId="0" borderId="0" xfId="0" applyFont="1" applyAlignment="1">
      <alignment horizontal="left" vertical="center" indent="5"/>
    </xf>
    <xf numFmtId="0" fontId="0" fillId="0" borderId="0" xfId="0" applyAlignment="1">
      <alignment horizontal="left" vertical="center" indent="5"/>
    </xf>
    <xf numFmtId="0" fontId="19" fillId="0" borderId="0" xfId="0" applyFont="1" applyAlignment="1">
      <alignment horizontal="left" vertical="center" indent="5"/>
    </xf>
    <xf numFmtId="0" fontId="22" fillId="0" borderId="0" xfId="0" applyFont="1" applyAlignment="1">
      <alignment vertical="center"/>
    </xf>
    <xf numFmtId="0" fontId="13" fillId="0" borderId="0" xfId="0" applyFont="1" applyAlignment="1">
      <alignment vertical="center"/>
    </xf>
    <xf numFmtId="0" fontId="28" fillId="0" borderId="0" xfId="0" applyFont="1" applyAlignment="1">
      <alignment vertical="center"/>
    </xf>
    <xf numFmtId="0" fontId="23" fillId="0" borderId="0" xfId="0" applyFont="1" applyAlignment="1">
      <alignment horizontal="justify" vertical="center"/>
    </xf>
    <xf numFmtId="0" fontId="24" fillId="0" borderId="0" xfId="0" applyFont="1" applyAlignment="1">
      <alignment horizontal="center" vertical="center"/>
    </xf>
    <xf numFmtId="0" fontId="23" fillId="0" borderId="0" xfId="0" applyFont="1" applyAlignment="1">
      <alignment horizontal="left" vertical="center" indent="5"/>
    </xf>
    <xf numFmtId="0" fontId="30" fillId="0" borderId="0" xfId="0" applyFont="1" applyAlignment="1">
      <alignment horizontal="center" vertical="center"/>
    </xf>
    <xf numFmtId="0" fontId="29" fillId="0" borderId="0" xfId="0" applyFont="1" applyAlignment="1">
      <alignment horizontal="justify" vertical="center"/>
    </xf>
    <xf numFmtId="49" fontId="6" fillId="8" borderId="6" xfId="0" applyNumberFormat="1" applyFont="1" applyFill="1" applyBorder="1" applyAlignment="1" applyProtection="1">
      <alignment horizontal="center" vertical="center" wrapText="1"/>
    </xf>
    <xf numFmtId="49" fontId="6" fillId="9" borderId="6" xfId="0" applyNumberFormat="1" applyFont="1" applyFill="1" applyBorder="1" applyAlignment="1" applyProtection="1">
      <alignment horizontal="center" vertical="center" wrapText="1"/>
    </xf>
    <xf numFmtId="49" fontId="6" fillId="10" borderId="6" xfId="0" applyNumberFormat="1" applyFont="1" applyFill="1" applyBorder="1" applyAlignment="1" applyProtection="1">
      <alignment horizontal="center" vertical="center" wrapText="1"/>
    </xf>
    <xf numFmtId="49" fontId="6" fillId="11" borderId="6" xfId="0" applyNumberFormat="1" applyFont="1" applyFill="1" applyBorder="1" applyAlignment="1" applyProtection="1">
      <alignment horizontal="center" vertical="center" wrapText="1"/>
    </xf>
    <xf numFmtId="49" fontId="6" fillId="14" borderId="6" xfId="0" applyNumberFormat="1" applyFont="1" applyFill="1" applyBorder="1" applyAlignment="1" applyProtection="1">
      <alignment horizontal="center" vertical="center" wrapText="1"/>
    </xf>
    <xf numFmtId="49" fontId="6" fillId="12" borderId="6" xfId="0" applyNumberFormat="1" applyFont="1" applyFill="1" applyBorder="1" applyAlignment="1" applyProtection="1">
      <alignment horizontal="center" vertical="center" wrapText="1"/>
    </xf>
    <xf numFmtId="49" fontId="6" fillId="13" borderId="6" xfId="0" applyNumberFormat="1" applyFont="1" applyFill="1" applyBorder="1" applyAlignment="1" applyProtection="1">
      <alignment horizontal="center" vertical="center" wrapText="1"/>
    </xf>
    <xf numFmtId="0" fontId="6" fillId="4" borderId="6" xfId="0" applyFont="1" applyFill="1" applyBorder="1" applyAlignment="1">
      <alignment horizontal="center" vertical="center"/>
    </xf>
    <xf numFmtId="0" fontId="10" fillId="9" borderId="8" xfId="0" applyFont="1" applyFill="1" applyBorder="1" applyAlignment="1">
      <alignment horizontal="center" vertical="center" wrapText="1"/>
    </xf>
    <xf numFmtId="0" fontId="10" fillId="14" borderId="8" xfId="0" applyFont="1" applyFill="1" applyBorder="1" applyAlignment="1">
      <alignment horizontal="center" vertical="center" wrapText="1"/>
    </xf>
    <xf numFmtId="0" fontId="10" fillId="8" borderId="11"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9" borderId="12" xfId="0" applyFont="1" applyFill="1" applyBorder="1" applyAlignment="1">
      <alignment horizontal="center" vertical="center" wrapText="1"/>
    </xf>
    <xf numFmtId="0" fontId="10" fillId="11" borderId="8" xfId="0" applyFont="1" applyFill="1" applyBorder="1" applyAlignment="1">
      <alignment horizontal="center" vertical="center" wrapText="1"/>
    </xf>
    <xf numFmtId="0" fontId="31" fillId="0" borderId="0" xfId="3"/>
    <xf numFmtId="164" fontId="1" fillId="19" borderId="0" xfId="0" applyNumberFormat="1" applyFont="1" applyFill="1" applyProtection="1">
      <protection locked="0"/>
    </xf>
    <xf numFmtId="0" fontId="6" fillId="0" borderId="4" xfId="0" applyFont="1" applyBorder="1" applyAlignment="1">
      <alignment vertical="center" wrapText="1"/>
    </xf>
    <xf numFmtId="0" fontId="16" fillId="0" borderId="4" xfId="0" applyFont="1" applyBorder="1" applyAlignment="1">
      <alignment vertical="center" wrapText="1"/>
    </xf>
    <xf numFmtId="0" fontId="1" fillId="0" borderId="0" xfId="0" applyFont="1" applyBorder="1" applyAlignment="1"/>
    <xf numFmtId="0" fontId="1" fillId="0" borderId="17" xfId="0" applyFont="1" applyBorder="1" applyAlignment="1"/>
    <xf numFmtId="0" fontId="6" fillId="0" borderId="17" xfId="0" applyFont="1" applyBorder="1" applyAlignment="1">
      <alignment vertical="center" wrapText="1"/>
    </xf>
    <xf numFmtId="0" fontId="10" fillId="0" borderId="17" xfId="0" applyFont="1" applyBorder="1" applyAlignment="1">
      <alignment horizontal="left" vertical="center" wrapText="1"/>
    </xf>
    <xf numFmtId="0" fontId="6" fillId="0" borderId="17" xfId="0" applyFont="1" applyBorder="1" applyAlignment="1">
      <alignment horizontal="left" vertical="center" wrapText="1"/>
    </xf>
    <xf numFmtId="0" fontId="10" fillId="0" borderId="17" xfId="0" applyFont="1" applyBorder="1" applyAlignment="1">
      <alignment vertical="center" wrapText="1"/>
    </xf>
    <xf numFmtId="0" fontId="10" fillId="11" borderId="12" xfId="0" applyFont="1" applyFill="1" applyBorder="1" applyAlignment="1">
      <alignment horizontal="center" vertical="center" wrapText="1"/>
    </xf>
    <xf numFmtId="0" fontId="31" fillId="0" borderId="22" xfId="3" applyBorder="1"/>
    <xf numFmtId="0" fontId="31" fillId="0" borderId="6" xfId="3" applyBorder="1" applyAlignment="1">
      <alignment horizontal="center" vertical="center"/>
    </xf>
    <xf numFmtId="14" fontId="31" fillId="0" borderId="6" xfId="3" applyNumberFormat="1" applyBorder="1" applyAlignment="1">
      <alignment horizontal="center" vertical="center"/>
    </xf>
    <xf numFmtId="14" fontId="31" fillId="0" borderId="6" xfId="3" applyNumberFormat="1" applyBorder="1" applyAlignment="1">
      <alignment horizontal="center" vertical="center" wrapText="1"/>
    </xf>
    <xf numFmtId="2" fontId="31" fillId="0" borderId="6" xfId="3" applyNumberFormat="1" applyBorder="1" applyAlignment="1">
      <alignment horizontal="center" vertical="center"/>
    </xf>
    <xf numFmtId="0" fontId="32" fillId="0" borderId="18" xfId="3" applyFont="1" applyBorder="1" applyAlignment="1">
      <alignment horizontal="center" vertical="center"/>
    </xf>
    <xf numFmtId="0" fontId="32" fillId="0" borderId="19" xfId="3" applyFont="1" applyBorder="1" applyAlignment="1">
      <alignment horizontal="center" vertical="center"/>
    </xf>
    <xf numFmtId="0" fontId="32" fillId="0" borderId="19" xfId="3" applyFont="1" applyBorder="1" applyAlignment="1">
      <alignment horizontal="center" vertical="center" wrapText="1"/>
    </xf>
    <xf numFmtId="0" fontId="34" fillId="0" borderId="19" xfId="0" applyFont="1" applyFill="1" applyBorder="1"/>
    <xf numFmtId="0" fontId="34" fillId="0" borderId="20" xfId="0" applyFont="1" applyFill="1" applyBorder="1"/>
    <xf numFmtId="0" fontId="31" fillId="0" borderId="21" xfId="3" applyBorder="1" applyAlignment="1">
      <alignment horizontal="center" vertical="center"/>
    </xf>
    <xf numFmtId="0" fontId="1" fillId="0" borderId="0" xfId="0" applyFont="1" applyFill="1" applyProtection="1">
      <protection locked="0"/>
    </xf>
    <xf numFmtId="0" fontId="7" fillId="4" borderId="0" xfId="0" applyFont="1" applyFill="1" applyProtection="1">
      <protection locked="0"/>
    </xf>
    <xf numFmtId="0" fontId="36" fillId="0" borderId="6" xfId="0" applyFont="1" applyBorder="1" applyAlignment="1">
      <alignment horizontal="center" vertical="center"/>
    </xf>
    <xf numFmtId="0" fontId="36" fillId="0" borderId="6" xfId="0" applyFont="1" applyBorder="1" applyAlignment="1">
      <alignment horizontal="center" vertical="center" wrapText="1"/>
    </xf>
    <xf numFmtId="0" fontId="2" fillId="5" borderId="6" xfId="0" applyFont="1" applyFill="1" applyBorder="1" applyAlignment="1" applyProtection="1">
      <alignment horizontal="center" vertical="center" wrapText="1" shrinkToFit="1"/>
    </xf>
    <xf numFmtId="0" fontId="38" fillId="0" borderId="6" xfId="0" applyFont="1" applyBorder="1" applyAlignment="1">
      <alignment horizontal="center" vertical="center" wrapText="1"/>
    </xf>
    <xf numFmtId="0" fontId="1" fillId="0" borderId="6" xfId="0" applyFont="1" applyBorder="1" applyAlignment="1" applyProtection="1">
      <alignment horizontal="center" vertical="center"/>
      <protection locked="0"/>
    </xf>
    <xf numFmtId="0" fontId="6" fillId="0" borderId="6" xfId="0" applyFont="1" applyBorder="1" applyAlignment="1">
      <alignment horizontal="center" vertical="center" wrapText="1"/>
    </xf>
    <xf numFmtId="0" fontId="2" fillId="4" borderId="6" xfId="0" applyFont="1" applyFill="1" applyBorder="1" applyAlignment="1" applyProtection="1">
      <alignment horizontal="center" vertical="center" wrapText="1" shrinkToFit="1"/>
    </xf>
    <xf numFmtId="49" fontId="10" fillId="11" borderId="6" xfId="0" applyNumberFormat="1"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shrinkToFit="1"/>
    </xf>
    <xf numFmtId="0" fontId="2" fillId="0" borderId="6" xfId="0" applyFont="1" applyBorder="1" applyAlignment="1" applyProtection="1">
      <alignment horizontal="left" vertical="top"/>
      <protection locked="0"/>
    </xf>
    <xf numFmtId="0" fontId="2" fillId="0" borderId="6" xfId="0" applyFont="1" applyFill="1" applyBorder="1" applyAlignment="1" applyProtection="1">
      <alignment vertical="top" wrapText="1"/>
      <protection locked="0"/>
    </xf>
    <xf numFmtId="0" fontId="2" fillId="0" borderId="6" xfId="0" applyFont="1" applyBorder="1" applyAlignment="1" applyProtection="1">
      <alignment horizontal="left" vertical="top" wrapText="1"/>
      <protection locked="0"/>
    </xf>
    <xf numFmtId="0" fontId="10" fillId="0" borderId="6" xfId="0" applyFont="1" applyFill="1" applyBorder="1" applyAlignment="1" applyProtection="1">
      <alignment horizontal="center" vertical="center"/>
    </xf>
    <xf numFmtId="49" fontId="2" fillId="0" borderId="6" xfId="0" applyNumberFormat="1" applyFont="1" applyBorder="1" applyAlignment="1" applyProtection="1">
      <alignment horizontal="center" vertical="center" wrapText="1"/>
    </xf>
    <xf numFmtId="0" fontId="10" fillId="8" borderId="6" xfId="0" applyFont="1" applyFill="1" applyBorder="1" applyAlignment="1" applyProtection="1">
      <alignment horizontal="center" vertical="center"/>
    </xf>
    <xf numFmtId="0" fontId="10" fillId="7" borderId="6" xfId="0" applyFont="1" applyFill="1" applyBorder="1" applyAlignment="1" applyProtection="1">
      <alignment horizontal="center" vertical="center"/>
    </xf>
    <xf numFmtId="0" fontId="10" fillId="9" borderId="6" xfId="0" applyFont="1" applyFill="1" applyBorder="1" applyAlignment="1" applyProtection="1">
      <alignment horizontal="center" vertical="center"/>
    </xf>
    <xf numFmtId="0" fontId="2" fillId="0" borderId="6" xfId="0" applyFont="1" applyBorder="1" applyAlignment="1" applyProtection="1">
      <alignment horizontal="left" vertical="top" shrinkToFit="1"/>
      <protection locked="0"/>
    </xf>
    <xf numFmtId="0" fontId="2" fillId="3" borderId="6" xfId="0" applyFont="1" applyFill="1" applyBorder="1" applyAlignment="1" applyProtection="1">
      <alignment horizontal="center" vertical="center" wrapText="1"/>
    </xf>
    <xf numFmtId="0" fontId="2" fillId="3" borderId="6" xfId="0" applyFont="1" applyFill="1" applyBorder="1" applyAlignment="1" applyProtection="1">
      <alignment horizontal="center" vertical="center"/>
    </xf>
    <xf numFmtId="0" fontId="10" fillId="3" borderId="6" xfId="0" applyFont="1" applyFill="1" applyBorder="1" applyAlignment="1" applyProtection="1">
      <alignment horizontal="center" vertical="center" shrinkToFit="1"/>
    </xf>
    <xf numFmtId="49" fontId="10" fillId="16" borderId="6" xfId="0" applyNumberFormat="1" applyFont="1" applyFill="1" applyBorder="1" applyAlignment="1" applyProtection="1">
      <alignment horizontal="center" vertical="center" wrapText="1"/>
    </xf>
    <xf numFmtId="49" fontId="10" fillId="8" borderId="6" xfId="0" applyNumberFormat="1" applyFont="1" applyFill="1" applyBorder="1" applyAlignment="1" applyProtection="1">
      <alignment horizontal="center" vertical="center" wrapText="1"/>
    </xf>
    <xf numFmtId="0" fontId="6" fillId="0" borderId="6"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2" fillId="0" borderId="6" xfId="0" applyFont="1" applyFill="1" applyBorder="1" applyAlignment="1" applyProtection="1">
      <alignment horizontal="center" vertical="center" wrapText="1" shrinkToFit="1"/>
    </xf>
    <xf numFmtId="0" fontId="7" fillId="0" borderId="6" xfId="0" applyFont="1" applyFill="1" applyBorder="1" applyAlignment="1" applyProtection="1">
      <alignment horizontal="center" vertical="center" wrapText="1" shrinkToFit="1"/>
    </xf>
    <xf numFmtId="49" fontId="10" fillId="9" borderId="6" xfId="0" applyNumberFormat="1" applyFont="1" applyFill="1" applyBorder="1" applyAlignment="1" applyProtection="1">
      <alignment horizontal="center" vertical="center" wrapText="1"/>
    </xf>
    <xf numFmtId="49" fontId="10" fillId="2" borderId="6" xfId="0" applyNumberFormat="1"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49" fontId="6" fillId="0" borderId="6" xfId="0" applyNumberFormat="1" applyFont="1" applyFill="1" applyBorder="1" applyAlignment="1" applyProtection="1">
      <alignment horizontal="center" vertical="center" wrapText="1"/>
    </xf>
    <xf numFmtId="49" fontId="10" fillId="2" borderId="6" xfId="0" applyNumberFormat="1" applyFont="1" applyFill="1" applyBorder="1" applyAlignment="1" applyProtection="1">
      <alignment horizontal="center" vertical="center" wrapText="1"/>
      <protection locked="0"/>
    </xf>
    <xf numFmtId="49" fontId="10" fillId="16" borderId="6" xfId="0" applyNumberFormat="1" applyFont="1" applyFill="1" applyBorder="1" applyAlignment="1" applyProtection="1">
      <alignment horizontal="center" vertical="center" wrapText="1"/>
      <protection locked="0"/>
    </xf>
    <xf numFmtId="49" fontId="10" fillId="12" borderId="6" xfId="0" applyNumberFormat="1" applyFont="1" applyFill="1" applyBorder="1" applyAlignment="1" applyProtection="1">
      <alignment horizontal="center" vertical="center" wrapText="1"/>
    </xf>
    <xf numFmtId="49" fontId="6" fillId="6" borderId="6" xfId="0" applyNumberFormat="1" applyFont="1" applyFill="1" applyBorder="1" applyAlignment="1" applyProtection="1">
      <alignment horizontal="center" vertical="center" wrapText="1"/>
    </xf>
    <xf numFmtId="0" fontId="6" fillId="7" borderId="6" xfId="0" applyFont="1" applyFill="1" applyBorder="1" applyAlignment="1" applyProtection="1">
      <alignment horizontal="center" vertical="center" wrapText="1"/>
    </xf>
    <xf numFmtId="49" fontId="10" fillId="13" borderId="6" xfId="0" applyNumberFormat="1"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xf>
    <xf numFmtId="49" fontId="6" fillId="7" borderId="6" xfId="0" applyNumberFormat="1" applyFont="1" applyFill="1" applyBorder="1" applyAlignment="1" applyProtection="1">
      <alignment horizontal="center" vertical="center" wrapText="1"/>
    </xf>
    <xf numFmtId="0" fontId="1" fillId="2" borderId="6" xfId="0" applyFont="1" applyFill="1" applyBorder="1" applyAlignment="1" applyProtection="1">
      <alignment horizontal="center" vertical="center"/>
    </xf>
    <xf numFmtId="49" fontId="36" fillId="0" borderId="6" xfId="0" applyNumberFormat="1" applyFont="1" applyBorder="1" applyAlignment="1">
      <alignment horizontal="left" vertical="center" wrapText="1"/>
    </xf>
    <xf numFmtId="49" fontId="6" fillId="0" borderId="6" xfId="0" applyNumberFormat="1" applyFont="1" applyFill="1" applyBorder="1" applyAlignment="1" applyProtection="1">
      <alignment horizontal="left" vertical="center" wrapText="1"/>
    </xf>
    <xf numFmtId="0" fontId="2" fillId="20" borderId="6" xfId="0" applyFont="1" applyFill="1" applyBorder="1" applyAlignment="1" applyProtection="1">
      <alignment horizontal="center" vertical="center" wrapText="1" shrinkToFit="1"/>
    </xf>
    <xf numFmtId="49" fontId="10" fillId="21" borderId="6" xfId="0" applyNumberFormat="1" applyFont="1" applyFill="1" applyBorder="1" applyAlignment="1" applyProtection="1">
      <alignment horizontal="center" vertical="center" wrapText="1"/>
    </xf>
    <xf numFmtId="49" fontId="10" fillId="22" borderId="6" xfId="0" applyNumberFormat="1" applyFont="1" applyFill="1" applyBorder="1" applyAlignment="1" applyProtection="1">
      <alignment horizontal="center" vertical="center" wrapText="1"/>
    </xf>
    <xf numFmtId="0" fontId="10" fillId="18" borderId="8" xfId="0" applyFont="1" applyFill="1" applyBorder="1" applyAlignment="1">
      <alignment horizontal="center" vertical="center" wrapText="1"/>
    </xf>
    <xf numFmtId="0" fontId="10" fillId="11" borderId="7" xfId="0" applyFont="1" applyFill="1" applyBorder="1" applyAlignment="1">
      <alignment horizontal="center" vertical="center" wrapText="1"/>
    </xf>
    <xf numFmtId="0" fontId="10" fillId="12" borderId="9" xfId="0" applyFont="1" applyFill="1" applyBorder="1" applyAlignment="1">
      <alignment horizontal="center" vertical="center" wrapText="1"/>
    </xf>
    <xf numFmtId="0" fontId="10" fillId="23" borderId="12" xfId="0" applyFont="1" applyFill="1" applyBorder="1" applyAlignment="1">
      <alignment horizontal="center" vertical="center" wrapText="1"/>
    </xf>
    <xf numFmtId="0" fontId="10" fillId="9" borderId="26" xfId="0" applyFont="1" applyFill="1" applyBorder="1" applyAlignment="1">
      <alignment horizontal="center" vertical="center" wrapText="1"/>
    </xf>
    <xf numFmtId="0" fontId="10" fillId="9" borderId="28" xfId="0" applyFont="1" applyFill="1" applyBorder="1" applyAlignment="1">
      <alignment horizontal="center" vertical="center" wrapText="1"/>
    </xf>
    <xf numFmtId="0" fontId="10" fillId="24" borderId="7" xfId="0" applyFont="1" applyFill="1" applyBorder="1" applyAlignment="1">
      <alignment horizontal="center" vertical="center" wrapText="1"/>
    </xf>
    <xf numFmtId="0" fontId="2" fillId="4" borderId="6" xfId="0" applyFont="1" applyFill="1" applyBorder="1" applyAlignment="1">
      <alignment horizontal="center"/>
    </xf>
    <xf numFmtId="0" fontId="10" fillId="25" borderId="9" xfId="0" applyFont="1" applyFill="1" applyBorder="1" applyAlignment="1">
      <alignment horizontal="center" vertical="center" wrapText="1"/>
    </xf>
    <xf numFmtId="0" fontId="10" fillId="11" borderId="10" xfId="0" applyFont="1" applyFill="1" applyBorder="1" applyAlignment="1">
      <alignment horizontal="center" vertical="center" wrapText="1"/>
    </xf>
    <xf numFmtId="0" fontId="6" fillId="6" borderId="0" xfId="0" applyFont="1" applyFill="1" applyBorder="1" applyAlignment="1">
      <alignment vertical="center" wrapText="1"/>
    </xf>
    <xf numFmtId="0" fontId="6" fillId="6" borderId="15" xfId="0" applyFont="1" applyFill="1" applyBorder="1" applyAlignment="1">
      <alignment vertical="center" wrapText="1"/>
    </xf>
    <xf numFmtId="0" fontId="10" fillId="13" borderId="9" xfId="0" applyFont="1" applyFill="1" applyBorder="1" applyAlignment="1">
      <alignment horizontal="center" vertical="center" wrapText="1"/>
    </xf>
    <xf numFmtId="0" fontId="6" fillId="6" borderId="15" xfId="0" applyFont="1" applyFill="1" applyBorder="1" applyAlignment="1">
      <alignment vertical="top" wrapText="1"/>
    </xf>
    <xf numFmtId="0" fontId="10" fillId="18" borderId="27" xfId="0" applyFont="1" applyFill="1" applyBorder="1" applyAlignment="1">
      <alignment horizontal="center" vertical="center" wrapText="1"/>
    </xf>
    <xf numFmtId="0" fontId="10" fillId="18" borderId="12" xfId="0" applyFont="1" applyFill="1" applyBorder="1" applyAlignment="1">
      <alignment horizontal="center" vertical="center" wrapText="1"/>
    </xf>
    <xf numFmtId="0" fontId="6" fillId="6" borderId="16" xfId="0" applyFont="1" applyFill="1" applyBorder="1" applyAlignment="1">
      <alignment vertical="center" wrapText="1"/>
    </xf>
    <xf numFmtId="0" fontId="10" fillId="13" borderId="6" xfId="0" applyFont="1" applyFill="1" applyBorder="1" applyAlignment="1">
      <alignment horizontal="center" vertical="center" wrapText="1"/>
    </xf>
    <xf numFmtId="0" fontId="6" fillId="6" borderId="13" xfId="0" applyFont="1" applyFill="1" applyBorder="1" applyAlignment="1">
      <alignment vertical="center" wrapText="1"/>
    </xf>
    <xf numFmtId="0" fontId="6" fillId="6" borderId="14" xfId="0" applyFont="1" applyFill="1" applyBorder="1" applyAlignment="1">
      <alignment vertical="center" wrapText="1"/>
    </xf>
    <xf numFmtId="0" fontId="10" fillId="11" borderId="6" xfId="0" applyFont="1" applyFill="1" applyBorder="1" applyAlignment="1">
      <alignment horizontal="center" vertical="center" wrapText="1"/>
    </xf>
    <xf numFmtId="0" fontId="10" fillId="22" borderId="8" xfId="0" applyFont="1" applyFill="1" applyBorder="1" applyAlignment="1">
      <alignment horizontal="center" vertical="center" wrapText="1"/>
    </xf>
    <xf numFmtId="0" fontId="1" fillId="6" borderId="0" xfId="0" applyFont="1" applyFill="1" applyAlignment="1"/>
    <xf numFmtId="0" fontId="6" fillId="6" borderId="12" xfId="0" applyFont="1" applyFill="1" applyBorder="1" applyAlignment="1">
      <alignment vertical="center" wrapText="1"/>
    </xf>
    <xf numFmtId="0" fontId="10" fillId="6" borderId="12" xfId="0" applyFont="1" applyFill="1" applyBorder="1" applyAlignment="1">
      <alignment vertical="center" wrapText="1"/>
    </xf>
    <xf numFmtId="0" fontId="6" fillId="6" borderId="12" xfId="0" applyFont="1" applyFill="1" applyBorder="1" applyAlignment="1">
      <alignment horizontal="left" vertical="center" wrapText="1"/>
    </xf>
    <xf numFmtId="0" fontId="41" fillId="6" borderId="12" xfId="0" applyFont="1" applyFill="1" applyBorder="1" applyAlignment="1">
      <alignment vertical="center" wrapText="1"/>
    </xf>
    <xf numFmtId="0" fontId="10" fillId="6" borderId="14" xfId="0" applyFont="1" applyFill="1" applyBorder="1" applyAlignment="1">
      <alignment horizontal="left" vertical="center" wrapText="1"/>
    </xf>
    <xf numFmtId="0" fontId="6" fillId="6" borderId="6" xfId="0" applyFont="1" applyFill="1" applyBorder="1" applyAlignment="1">
      <alignment vertical="center" wrapText="1"/>
    </xf>
    <xf numFmtId="49" fontId="6" fillId="22" borderId="6" xfId="0" applyNumberFormat="1" applyFont="1" applyFill="1" applyBorder="1" applyAlignment="1" applyProtection="1">
      <alignment horizontal="center" vertical="center" wrapText="1"/>
    </xf>
    <xf numFmtId="49" fontId="36" fillId="0" borderId="6" xfId="0" applyNumberFormat="1" applyFont="1" applyBorder="1" applyAlignment="1">
      <alignment horizontal="center" vertical="center" wrapText="1"/>
    </xf>
    <xf numFmtId="0" fontId="32" fillId="4" borderId="0" xfId="3" applyFont="1" applyFill="1"/>
    <xf numFmtId="0" fontId="0" fillId="4" borderId="0" xfId="0" applyFill="1"/>
    <xf numFmtId="49" fontId="6" fillId="13" borderId="0" xfId="0" applyNumberFormat="1" applyFont="1" applyFill="1" applyBorder="1" applyAlignment="1" applyProtection="1">
      <alignment horizontal="center" vertical="center" wrapText="1"/>
    </xf>
    <xf numFmtId="49" fontId="10" fillId="16" borderId="6" xfId="0" applyNumberFormat="1" applyFont="1" applyFill="1" applyBorder="1" applyAlignment="1" applyProtection="1">
      <alignment horizontal="center" vertical="center" wrapText="1"/>
    </xf>
    <xf numFmtId="0" fontId="40" fillId="0" borderId="6" xfId="0" applyFont="1" applyFill="1" applyBorder="1" applyAlignment="1" applyProtection="1">
      <alignment horizontal="center" vertical="center" wrapText="1" shrinkToFit="1"/>
      <protection locked="0"/>
    </xf>
    <xf numFmtId="0" fontId="1" fillId="0" borderId="6" xfId="0" applyFont="1" applyFill="1" applyBorder="1" applyAlignment="1" applyProtection="1">
      <alignment horizontal="center" vertical="center" wrapText="1" shrinkToFit="1"/>
      <protection locked="0"/>
    </xf>
    <xf numFmtId="49" fontId="10" fillId="16" borderId="6" xfId="0" applyNumberFormat="1" applyFont="1" applyFill="1" applyBorder="1" applyAlignment="1" applyProtection="1">
      <alignment horizontal="center" vertical="center" wrapText="1"/>
      <protection locked="0"/>
    </xf>
    <xf numFmtId="0" fontId="35" fillId="20" borderId="4" xfId="0" applyNumberFormat="1" applyFont="1" applyFill="1" applyBorder="1" applyAlignment="1" applyProtection="1">
      <alignment horizontal="center" vertical="center" wrapText="1"/>
    </xf>
    <xf numFmtId="0" fontId="35" fillId="20" borderId="5" xfId="0" applyNumberFormat="1" applyFont="1" applyFill="1" applyBorder="1" applyAlignment="1" applyProtection="1">
      <alignment horizontal="center" vertical="center" wrapText="1"/>
    </xf>
    <xf numFmtId="0" fontId="2" fillId="0" borderId="6" xfId="0" applyFont="1" applyFill="1" applyBorder="1" applyAlignment="1" applyProtection="1">
      <alignment vertical="top" wrapText="1"/>
      <protection locked="0"/>
    </xf>
    <xf numFmtId="0" fontId="2" fillId="15" borderId="6" xfId="0" applyFont="1" applyFill="1" applyBorder="1" applyAlignment="1" applyProtection="1">
      <alignment horizontal="center" vertical="center" wrapText="1"/>
    </xf>
    <xf numFmtId="0" fontId="2" fillId="0" borderId="6" xfId="0" applyFont="1" applyBorder="1" applyAlignment="1" applyProtection="1">
      <alignment horizontal="left" vertical="top" wrapText="1"/>
      <protection locked="0"/>
    </xf>
    <xf numFmtId="0" fontId="15" fillId="17" borderId="1" xfId="0" applyFont="1" applyFill="1" applyBorder="1" applyAlignment="1" applyProtection="1">
      <alignment horizontal="center" vertical="center" wrapText="1"/>
      <protection locked="0"/>
    </xf>
    <xf numFmtId="0" fontId="15" fillId="17" borderId="2" xfId="0" applyFont="1" applyFill="1" applyBorder="1" applyAlignment="1" applyProtection="1">
      <alignment horizontal="center" vertical="center" wrapText="1"/>
      <protection locked="0"/>
    </xf>
    <xf numFmtId="0" fontId="15" fillId="17" borderId="3" xfId="0" applyFont="1" applyFill="1" applyBorder="1" applyAlignment="1" applyProtection="1">
      <alignment horizontal="center" vertical="center" wrapText="1"/>
      <protection locked="0"/>
    </xf>
    <xf numFmtId="0" fontId="2" fillId="0" borderId="6" xfId="0" applyFont="1" applyBorder="1" applyAlignment="1" applyProtection="1">
      <alignment horizontal="left" vertical="top"/>
      <protection locked="0"/>
    </xf>
    <xf numFmtId="0" fontId="13" fillId="6" borderId="6" xfId="0" applyFont="1" applyFill="1" applyBorder="1" applyAlignment="1" applyProtection="1">
      <alignment horizontal="center"/>
    </xf>
    <xf numFmtId="0" fontId="2" fillId="15" borderId="6" xfId="0" applyFont="1" applyFill="1" applyBorder="1" applyAlignment="1" applyProtection="1">
      <alignment horizontal="center" vertical="center"/>
    </xf>
    <xf numFmtId="0" fontId="2" fillId="15" borderId="6" xfId="0" applyNumberFormat="1" applyFont="1" applyFill="1" applyBorder="1" applyAlignment="1" applyProtection="1">
      <alignment horizontal="center" vertical="center" wrapText="1"/>
    </xf>
    <xf numFmtId="0" fontId="10" fillId="0" borderId="6" xfId="0" applyFont="1" applyBorder="1" applyAlignment="1" applyProtection="1">
      <alignment horizontal="center" vertical="center" wrapText="1"/>
    </xf>
    <xf numFmtId="10" fontId="14" fillId="0" borderId="6" xfId="2" applyNumberFormat="1" applyFont="1" applyBorder="1" applyAlignment="1" applyProtection="1">
      <alignment horizontal="center" vertical="center"/>
    </xf>
    <xf numFmtId="0" fontId="10" fillId="0" borderId="6" xfId="0" applyFont="1" applyFill="1" applyBorder="1" applyAlignment="1" applyProtection="1">
      <alignment horizontal="center" vertical="center"/>
    </xf>
    <xf numFmtId="0" fontId="18" fillId="0" borderId="6" xfId="0" applyFont="1" applyBorder="1" applyAlignment="1" applyProtection="1">
      <alignment horizontal="center" vertical="center" wrapText="1"/>
    </xf>
    <xf numFmtId="0" fontId="15" fillId="21" borderId="6" xfId="0" applyFont="1" applyFill="1" applyBorder="1" applyAlignment="1" applyProtection="1">
      <alignment horizontal="center" vertical="center" wrapText="1"/>
    </xf>
    <xf numFmtId="0" fontId="1" fillId="0" borderId="6" xfId="0" applyNumberFormat="1" applyFont="1" applyBorder="1" applyAlignment="1" applyProtection="1">
      <alignment vertical="center" wrapText="1"/>
      <protection locked="0"/>
    </xf>
    <xf numFmtId="0" fontId="1" fillId="0" borderId="6" xfId="0" applyNumberFormat="1" applyFont="1" applyBorder="1" applyAlignment="1" applyProtection="1">
      <alignment horizontal="justify" vertical="center" wrapText="1"/>
      <protection locked="0"/>
    </xf>
    <xf numFmtId="0" fontId="2" fillId="2" borderId="6" xfId="0" applyFont="1" applyFill="1" applyBorder="1" applyAlignment="1" applyProtection="1">
      <alignment horizontal="center" vertical="center" wrapText="1"/>
    </xf>
    <xf numFmtId="0" fontId="10" fillId="15" borderId="6" xfId="0" applyFont="1" applyFill="1" applyBorder="1" applyAlignment="1" applyProtection="1">
      <alignment horizontal="center" vertical="center" wrapText="1" shrinkToFit="1"/>
    </xf>
    <xf numFmtId="0" fontId="2" fillId="0" borderId="6" xfId="0" applyFont="1" applyFill="1" applyBorder="1" applyAlignment="1" applyProtection="1">
      <alignment horizontal="left" vertical="center" wrapText="1" shrinkToFit="1"/>
      <protection locked="0"/>
    </xf>
    <xf numFmtId="0" fontId="2" fillId="2" borderId="6" xfId="0" applyFont="1" applyFill="1" applyBorder="1" applyAlignment="1" applyProtection="1">
      <alignment horizontal="center" vertical="center" wrapText="1" shrinkToFit="1"/>
    </xf>
    <xf numFmtId="0" fontId="1" fillId="0" borderId="6" xfId="0" applyFont="1" applyFill="1" applyBorder="1" applyAlignment="1" applyProtection="1">
      <alignment horizontal="left" vertical="center" wrapText="1" indent="1" shrinkToFit="1"/>
      <protection locked="0"/>
    </xf>
    <xf numFmtId="0" fontId="2" fillId="0" borderId="6" xfId="0" applyFont="1" applyFill="1" applyBorder="1" applyAlignment="1" applyProtection="1">
      <alignment horizontal="center" vertical="center" wrapText="1" shrinkToFit="1"/>
      <protection locked="0"/>
    </xf>
    <xf numFmtId="0" fontId="10" fillId="11" borderId="9"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33" fillId="0" borderId="21" xfId="0" applyFont="1" applyBorder="1" applyAlignment="1">
      <alignment horizontal="center"/>
    </xf>
    <xf numFmtId="0" fontId="33" fillId="0" borderId="6" xfId="0" applyFont="1" applyBorder="1" applyAlignment="1">
      <alignment horizontal="center"/>
    </xf>
    <xf numFmtId="0" fontId="33" fillId="0" borderId="22" xfId="0" applyFont="1" applyBorder="1" applyAlignment="1">
      <alignment horizontal="center"/>
    </xf>
    <xf numFmtId="0" fontId="29" fillId="0" borderId="21" xfId="0" applyFont="1" applyFill="1" applyBorder="1" applyAlignment="1">
      <alignment horizontal="center"/>
    </xf>
    <xf numFmtId="0" fontId="29" fillId="0" borderId="6" xfId="0" applyFont="1" applyFill="1" applyBorder="1" applyAlignment="1">
      <alignment horizontal="center"/>
    </xf>
    <xf numFmtId="0" fontId="29" fillId="0" borderId="22" xfId="0" applyFont="1" applyFill="1" applyBorder="1" applyAlignment="1">
      <alignment horizontal="center"/>
    </xf>
    <xf numFmtId="0" fontId="29" fillId="0" borderId="23" xfId="0" applyFont="1" applyFill="1" applyBorder="1" applyAlignment="1">
      <alignment horizontal="center"/>
    </xf>
    <xf numFmtId="0" fontId="29" fillId="0" borderId="24" xfId="0" applyFont="1" applyFill="1" applyBorder="1" applyAlignment="1">
      <alignment horizontal="center"/>
    </xf>
    <xf numFmtId="0" fontId="29" fillId="0" borderId="25" xfId="0" applyFont="1" applyFill="1" applyBorder="1" applyAlignment="1">
      <alignment horizontal="center"/>
    </xf>
    <xf numFmtId="0" fontId="29" fillId="0" borderId="0" xfId="0" applyFont="1" applyAlignment="1">
      <alignment horizontal="center"/>
    </xf>
    <xf numFmtId="0" fontId="15" fillId="6" borderId="0" xfId="0" applyFont="1" applyFill="1" applyAlignment="1">
      <alignment horizontal="center"/>
    </xf>
    <xf numFmtId="0" fontId="0" fillId="0" borderId="0" xfId="0" applyAlignment="1">
      <alignment horizontal="center" vertical="top" wrapText="1"/>
    </xf>
  </cellXfs>
  <cellStyles count="4">
    <cellStyle name="Hiperlink" xfId="1" builtinId="8"/>
    <cellStyle name="Normal" xfId="0" builtinId="0"/>
    <cellStyle name="Normal 2" xfId="3"/>
    <cellStyle name="Porcentagem" xfId="2" builtinId="5"/>
  </cellStyles>
  <dxfs count="4">
    <dxf>
      <font>
        <b val="0"/>
        <condense val="0"/>
        <extend val="0"/>
        <color indexed="20"/>
      </font>
      <fill>
        <patternFill patternType="solid">
          <fgColor indexed="29"/>
          <bgColor indexed="45"/>
        </patternFill>
      </fill>
    </dxf>
    <dxf>
      <font>
        <b val="0"/>
        <condense val="0"/>
        <extend val="0"/>
        <color indexed="20"/>
      </font>
      <fill>
        <patternFill patternType="solid">
          <fgColor indexed="29"/>
          <bgColor indexed="45"/>
        </patternFill>
      </fill>
    </dxf>
    <dxf>
      <font>
        <b val="0"/>
        <condense val="0"/>
        <extend val="0"/>
        <color indexed="0"/>
      </font>
      <fill>
        <patternFill patternType="solid">
          <fgColor indexed="60"/>
          <bgColor indexed="10"/>
        </patternFill>
      </fill>
    </dxf>
    <dxf>
      <fill>
        <patternFill>
          <bgColor rgb="FFFF0000"/>
        </patternFill>
      </fill>
    </dxf>
  </dxfs>
  <tableStyles count="0" defaultTableStyle="TableStyleMedium2" defaultPivotStyle="PivotStyleLight16"/>
  <colors>
    <mruColors>
      <color rgb="FF00823B"/>
      <color rgb="FF00582E"/>
      <color rgb="FF004B28"/>
      <color rgb="FF005528"/>
      <color rgb="FF005828"/>
      <color rgb="FF005024"/>
      <color rgb="FF007434"/>
      <color rgb="FF43714C"/>
      <color rgb="FF5C732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43962</xdr:colOff>
      <xdr:row>0</xdr:row>
      <xdr:rowOff>151876</xdr:rowOff>
    </xdr:from>
    <xdr:to>
      <xdr:col>1</xdr:col>
      <xdr:colOff>1077791</xdr:colOff>
      <xdr:row>0</xdr:row>
      <xdr:rowOff>1016453</xdr:rowOff>
    </xdr:to>
    <xdr:pic>
      <xdr:nvPicPr>
        <xdr:cNvPr id="4" name="Imagem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49" r="23273" b="15615"/>
        <a:stretch/>
      </xdr:blipFill>
      <xdr:spPr>
        <a:xfrm>
          <a:off x="43962" y="151876"/>
          <a:ext cx="1605329" cy="864577"/>
        </a:xfrm>
        <a:prstGeom prst="rect">
          <a:avLst/>
        </a:prstGeom>
      </xdr:spPr>
    </xdr:pic>
    <xdr:clientData/>
  </xdr:twoCellAnchor>
  <xdr:twoCellAnchor editAs="oneCell">
    <xdr:from>
      <xdr:col>2</xdr:col>
      <xdr:colOff>384871</xdr:colOff>
      <xdr:row>0</xdr:row>
      <xdr:rowOff>224935</xdr:rowOff>
    </xdr:from>
    <xdr:to>
      <xdr:col>3</xdr:col>
      <xdr:colOff>911364</xdr:colOff>
      <xdr:row>0</xdr:row>
      <xdr:rowOff>1106048</xdr:rowOff>
    </xdr:to>
    <xdr:pic>
      <xdr:nvPicPr>
        <xdr:cNvPr id="3" name="Image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08313" y="224935"/>
          <a:ext cx="2240993" cy="881113"/>
        </a:xfrm>
        <a:prstGeom prst="rect">
          <a:avLst/>
        </a:prstGeom>
      </xdr:spPr>
    </xdr:pic>
    <xdr:clientData/>
  </xdr:twoCellAnchor>
  <xdr:twoCellAnchor editAs="oneCell">
    <xdr:from>
      <xdr:col>1</xdr:col>
      <xdr:colOff>1590675</xdr:colOff>
      <xdr:row>0</xdr:row>
      <xdr:rowOff>95250</xdr:rowOff>
    </xdr:from>
    <xdr:to>
      <xdr:col>2</xdr:col>
      <xdr:colOff>257175</xdr:colOff>
      <xdr:row>0</xdr:row>
      <xdr:rowOff>1105601</xdr:rowOff>
    </xdr:to>
    <xdr:pic>
      <xdr:nvPicPr>
        <xdr:cNvPr id="5" name="Imagem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62175" y="95250"/>
          <a:ext cx="1019175" cy="1010351"/>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eioambiente.mg.gov.b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43"/>
  <sheetViews>
    <sheetView tabSelected="1" showWhiteSpace="0" view="pageBreakPreview" topLeftCell="A79" zoomScale="130" zoomScaleNormal="130" zoomScaleSheetLayoutView="130" workbookViewId="0">
      <selection sqref="A1:D1"/>
    </sheetView>
  </sheetViews>
  <sheetFormatPr defaultColWidth="9.109375" defaultRowHeight="13.1" x14ac:dyDescent="0.25"/>
  <cols>
    <col min="1" max="1" width="8.5546875" style="7" customWidth="1"/>
    <col min="2" max="2" width="35.33203125" style="2" customWidth="1"/>
    <col min="3" max="3" width="25.6640625" style="2" customWidth="1"/>
    <col min="4" max="4" width="17.33203125" style="2" customWidth="1"/>
    <col min="5" max="5" width="7.88671875" style="2" hidden="1" customWidth="1"/>
    <col min="6" max="6" width="9.5546875" style="3" hidden="1" customWidth="1"/>
    <col min="7" max="7" width="12.5546875" style="3" hidden="1" customWidth="1"/>
    <col min="8" max="8" width="10.33203125" style="3" hidden="1" customWidth="1"/>
    <col min="9" max="9" width="11.88671875" style="2" hidden="1" customWidth="1"/>
    <col min="10" max="10" width="9.109375" style="2" hidden="1" customWidth="1"/>
    <col min="11" max="13" width="9.109375" style="2" customWidth="1"/>
    <col min="14" max="15" width="9.109375" style="2" hidden="1" customWidth="1"/>
    <col min="16" max="17" width="0" style="2" hidden="1" customWidth="1"/>
    <col min="18" max="16384" width="9.109375" style="2"/>
  </cols>
  <sheetData>
    <row r="1" spans="1:14" ht="95.25" customHeight="1" x14ac:dyDescent="0.3">
      <c r="A1" s="162"/>
      <c r="B1" s="162"/>
      <c r="C1" s="162"/>
      <c r="D1" s="162"/>
    </row>
    <row r="2" spans="1:14" ht="45" customHeight="1" x14ac:dyDescent="0.25">
      <c r="A2" s="155" t="s">
        <v>24</v>
      </c>
      <c r="B2" s="155"/>
      <c r="C2" s="80" t="s">
        <v>31</v>
      </c>
      <c r="D2" s="80" t="s">
        <v>25</v>
      </c>
    </row>
    <row r="3" spans="1:14" ht="30.8" customHeight="1" x14ac:dyDescent="0.25">
      <c r="A3" s="156" t="s">
        <v>12</v>
      </c>
      <c r="B3" s="156"/>
      <c r="C3" s="156"/>
      <c r="D3" s="156"/>
    </row>
    <row r="4" spans="1:14" ht="33.049999999999997" customHeight="1" x14ac:dyDescent="0.25">
      <c r="A4" s="157" t="s">
        <v>213</v>
      </c>
      <c r="B4" s="157"/>
      <c r="C4" s="157"/>
      <c r="D4" s="81" t="s">
        <v>14</v>
      </c>
    </row>
    <row r="5" spans="1:14" ht="29.95" customHeight="1" x14ac:dyDescent="0.25">
      <c r="A5" s="157" t="s">
        <v>213</v>
      </c>
      <c r="B5" s="157"/>
      <c r="C5" s="157"/>
      <c r="D5" s="157"/>
    </row>
    <row r="6" spans="1:14" ht="29.95" customHeight="1" x14ac:dyDescent="0.25">
      <c r="A6" s="157" t="s">
        <v>15</v>
      </c>
      <c r="B6" s="157"/>
      <c r="C6" s="157"/>
      <c r="D6" s="81" t="s">
        <v>274</v>
      </c>
    </row>
    <row r="7" spans="1:14" ht="29.95" customHeight="1" x14ac:dyDescent="0.25">
      <c r="A7" s="157" t="s">
        <v>9</v>
      </c>
      <c r="B7" s="157"/>
      <c r="C7" s="81" t="s">
        <v>10</v>
      </c>
      <c r="D7" s="79" t="s">
        <v>13</v>
      </c>
    </row>
    <row r="8" spans="1:14" ht="29.95" customHeight="1" x14ac:dyDescent="0.25">
      <c r="A8" s="157" t="s">
        <v>11</v>
      </c>
      <c r="B8" s="157"/>
      <c r="C8" s="157"/>
      <c r="D8" s="157"/>
    </row>
    <row r="9" spans="1:14" ht="58.6" customHeight="1" x14ac:dyDescent="0.25">
      <c r="A9" s="157" t="s">
        <v>16</v>
      </c>
      <c r="B9" s="157"/>
      <c r="C9" s="157"/>
      <c r="D9" s="157"/>
    </row>
    <row r="10" spans="1:14" ht="29.95" customHeight="1" x14ac:dyDescent="0.25">
      <c r="A10" s="164" t="s">
        <v>207</v>
      </c>
      <c r="B10" s="164"/>
      <c r="C10" s="164"/>
      <c r="D10" s="164"/>
    </row>
    <row r="11" spans="1:14" ht="30.8" customHeight="1" x14ac:dyDescent="0.25">
      <c r="A11" s="167" t="s">
        <v>208</v>
      </c>
      <c r="B11" s="167"/>
      <c r="C11" s="82" t="s">
        <v>204</v>
      </c>
      <c r="D11" s="83" t="s">
        <v>205</v>
      </c>
      <c r="N11" s="68" t="s">
        <v>514</v>
      </c>
    </row>
    <row r="12" spans="1:14" ht="38.299999999999997" customHeight="1" x14ac:dyDescent="0.25">
      <c r="A12" s="84"/>
      <c r="B12" s="85" t="s">
        <v>195</v>
      </c>
      <c r="C12" s="165" t="s">
        <v>279</v>
      </c>
      <c r="D12" s="166">
        <f>J235/100</f>
        <v>1</v>
      </c>
      <c r="E12" s="4"/>
      <c r="F12" s="3" t="s">
        <v>225</v>
      </c>
    </row>
    <row r="13" spans="1:14" ht="38.299999999999997" customHeight="1" x14ac:dyDescent="0.25">
      <c r="A13" s="86"/>
      <c r="B13" s="85" t="s">
        <v>196</v>
      </c>
      <c r="C13" s="165"/>
      <c r="D13" s="166"/>
      <c r="F13" s="158">
        <f>SUM(F27,F36,F54,F56,F64,F79,F92,F99,F104,F106,F108,F110,F112,F114,F118,F132,F167,F169,F171,F175,F177,F179,F181,F183,F185,F189,F217,F219,F221,F223,F225,F230,F232)</f>
        <v>33</v>
      </c>
      <c r="G13" s="159"/>
      <c r="H13" s="159"/>
      <c r="I13" s="160"/>
      <c r="N13" s="69" t="s">
        <v>514</v>
      </c>
    </row>
    <row r="14" spans="1:14" ht="46.5" customHeight="1" x14ac:dyDescent="0.25">
      <c r="A14" s="113"/>
      <c r="B14" s="85" t="s">
        <v>197</v>
      </c>
      <c r="C14" s="165"/>
      <c r="D14" s="166"/>
    </row>
    <row r="15" spans="1:14" ht="33.75" customHeight="1" x14ac:dyDescent="0.25">
      <c r="A15" s="168" t="s">
        <v>206</v>
      </c>
      <c r="B15" s="168"/>
      <c r="C15" s="169" t="str">
        <f>IF(F13&lt;33,"NÃO CERTIFICA, FALTAM ITENS OBRIGATÓRIOS","ITENS OBRIGATÓRIOS CUMPRIDOS")</f>
        <v>ITENS OBRIGATÓRIOS CUMPRIDOS</v>
      </c>
      <c r="D15" s="169"/>
    </row>
    <row r="16" spans="1:14" ht="36.200000000000003" customHeight="1" x14ac:dyDescent="0.25">
      <c r="A16" s="161" t="s">
        <v>17</v>
      </c>
      <c r="B16" s="161"/>
      <c r="C16" s="79" t="s">
        <v>277</v>
      </c>
      <c r="D16" s="87" t="s">
        <v>278</v>
      </c>
    </row>
    <row r="17" spans="1:15" ht="36.200000000000003" customHeight="1" x14ac:dyDescent="0.25">
      <c r="A17" s="161" t="s">
        <v>18</v>
      </c>
      <c r="B17" s="161"/>
      <c r="C17" s="79" t="s">
        <v>277</v>
      </c>
      <c r="D17" s="79" t="s">
        <v>278</v>
      </c>
      <c r="N17" s="153" t="str">
        <f>IF(F13&lt;81,"NÃO CERTIFICA. FALTA(M) ITEM(NS) OBRIGATÓRIOS!","ITENS OBRIGATÓRIOS CUMPRIDOS")</f>
        <v>NÃO CERTIFICA. FALTA(M) ITEM(NS) OBRIGATÓRIOS!</v>
      </c>
      <c r="O17" s="154"/>
    </row>
    <row r="18" spans="1:15" ht="36.200000000000003" customHeight="1" x14ac:dyDescent="0.25">
      <c r="A18" s="161" t="s">
        <v>26</v>
      </c>
      <c r="B18" s="161"/>
      <c r="C18" s="79" t="s">
        <v>280</v>
      </c>
      <c r="D18" s="79" t="s">
        <v>278</v>
      </c>
    </row>
    <row r="19" spans="1:15" ht="29.3" customHeight="1" x14ac:dyDescent="0.25">
      <c r="A19" s="163" t="s">
        <v>19</v>
      </c>
      <c r="B19" s="163"/>
      <c r="C19" s="163"/>
      <c r="D19" s="163"/>
    </row>
    <row r="20" spans="1:15" ht="83.8" customHeight="1" x14ac:dyDescent="0.25">
      <c r="A20" s="170"/>
      <c r="B20" s="170"/>
      <c r="C20" s="170"/>
      <c r="D20" s="170"/>
    </row>
    <row r="21" spans="1:15" ht="29.3" customHeight="1" x14ac:dyDescent="0.25">
      <c r="A21" s="163" t="s">
        <v>30</v>
      </c>
      <c r="B21" s="163"/>
      <c r="C21" s="163"/>
      <c r="D21" s="163"/>
    </row>
    <row r="22" spans="1:15" ht="83.8" customHeight="1" x14ac:dyDescent="0.25">
      <c r="A22" s="171"/>
      <c r="B22" s="171"/>
      <c r="C22" s="171"/>
      <c r="D22" s="171"/>
    </row>
    <row r="23" spans="1:15" ht="29.95" customHeight="1" x14ac:dyDescent="0.25">
      <c r="A23" s="172" t="s">
        <v>582</v>
      </c>
      <c r="B23" s="172"/>
      <c r="C23" s="172"/>
      <c r="D23" s="172"/>
    </row>
    <row r="24" spans="1:15" ht="27.85" customHeight="1" x14ac:dyDescent="0.25">
      <c r="A24" s="173" t="s">
        <v>203</v>
      </c>
      <c r="B24" s="173"/>
      <c r="C24" s="173"/>
      <c r="D24" s="173"/>
    </row>
    <row r="25" spans="1:15" ht="31.6" customHeight="1" x14ac:dyDescent="0.25">
      <c r="A25" s="88" t="s">
        <v>20</v>
      </c>
      <c r="B25" s="89" t="s">
        <v>0</v>
      </c>
      <c r="C25" s="88" t="s">
        <v>21</v>
      </c>
      <c r="D25" s="90" t="s">
        <v>22</v>
      </c>
    </row>
    <row r="26" spans="1:15" ht="25.55" customHeight="1" x14ac:dyDescent="0.25">
      <c r="A26" s="91" t="s">
        <v>32</v>
      </c>
      <c r="B26" s="149" t="s">
        <v>33</v>
      </c>
      <c r="C26" s="149"/>
      <c r="D26" s="91"/>
    </row>
    <row r="27" spans="1:15" ht="154.5" customHeight="1" x14ac:dyDescent="0.25">
      <c r="A27" s="92" t="s">
        <v>34</v>
      </c>
      <c r="B27" s="93" t="s">
        <v>35</v>
      </c>
      <c r="C27" s="94" t="s">
        <v>36</v>
      </c>
      <c r="D27" s="74">
        <v>1</v>
      </c>
      <c r="F27" s="3">
        <f>D27</f>
        <v>1</v>
      </c>
      <c r="G27" s="3">
        <v>3</v>
      </c>
      <c r="H27" s="3">
        <f>F27*G27</f>
        <v>3</v>
      </c>
    </row>
    <row r="28" spans="1:15" ht="47.3" customHeight="1" x14ac:dyDescent="0.25">
      <c r="A28" s="95" t="s">
        <v>23</v>
      </c>
      <c r="B28" s="151"/>
      <c r="C28" s="151"/>
      <c r="D28" s="96">
        <f>D27</f>
        <v>1</v>
      </c>
    </row>
    <row r="29" spans="1:15" ht="76.599999999999994" customHeight="1" x14ac:dyDescent="0.25">
      <c r="A29" s="97" t="s">
        <v>37</v>
      </c>
      <c r="B29" s="93" t="s">
        <v>38</v>
      </c>
      <c r="C29" s="93" t="s">
        <v>39</v>
      </c>
      <c r="D29" s="74">
        <v>1</v>
      </c>
      <c r="F29" s="3">
        <f>D29</f>
        <v>1</v>
      </c>
      <c r="G29" s="3">
        <v>2</v>
      </c>
      <c r="H29" s="3">
        <f>F29*G29</f>
        <v>2</v>
      </c>
    </row>
    <row r="30" spans="1:15" ht="45.85" customHeight="1" x14ac:dyDescent="0.25">
      <c r="A30" s="95" t="s">
        <v>23</v>
      </c>
      <c r="B30" s="151"/>
      <c r="C30" s="151"/>
      <c r="D30" s="96">
        <f>D29</f>
        <v>1</v>
      </c>
    </row>
    <row r="31" spans="1:15" ht="25.55" customHeight="1" x14ac:dyDescent="0.25">
      <c r="A31" s="91" t="s">
        <v>40</v>
      </c>
      <c r="B31" s="149" t="s">
        <v>41</v>
      </c>
      <c r="C31" s="149"/>
      <c r="D31" s="91"/>
    </row>
    <row r="32" spans="1:15" ht="70.55" customHeight="1" x14ac:dyDescent="0.25">
      <c r="A32" s="97" t="s">
        <v>42</v>
      </c>
      <c r="B32" s="93" t="s">
        <v>43</v>
      </c>
      <c r="C32" s="93" t="s">
        <v>44</v>
      </c>
      <c r="D32" s="74">
        <v>1</v>
      </c>
      <c r="F32" s="3">
        <f>D32</f>
        <v>1</v>
      </c>
      <c r="G32" s="3">
        <v>2</v>
      </c>
      <c r="H32" s="3">
        <f>F32*G32</f>
        <v>2</v>
      </c>
    </row>
    <row r="33" spans="1:8" ht="45" customHeight="1" x14ac:dyDescent="0.25">
      <c r="A33" s="95" t="s">
        <v>23</v>
      </c>
      <c r="B33" s="151"/>
      <c r="C33" s="151"/>
      <c r="D33" s="96">
        <f>D32</f>
        <v>1</v>
      </c>
    </row>
    <row r="34" spans="1:8" ht="39.799999999999997" customHeight="1" x14ac:dyDescent="0.25">
      <c r="A34" s="97" t="s">
        <v>45</v>
      </c>
      <c r="B34" s="93" t="s">
        <v>46</v>
      </c>
      <c r="C34" s="93" t="s">
        <v>47</v>
      </c>
      <c r="D34" s="74">
        <v>1</v>
      </c>
      <c r="F34" s="3">
        <f>D34</f>
        <v>1</v>
      </c>
      <c r="G34" s="3">
        <v>2</v>
      </c>
      <c r="H34" s="3">
        <f>F34*G34</f>
        <v>2</v>
      </c>
    </row>
    <row r="35" spans="1:8" ht="47.3" customHeight="1" x14ac:dyDescent="0.25">
      <c r="A35" s="95" t="s">
        <v>23</v>
      </c>
      <c r="B35" s="151"/>
      <c r="C35" s="151"/>
      <c r="D35" s="96">
        <f>D34</f>
        <v>1</v>
      </c>
    </row>
    <row r="36" spans="1:8" ht="85.6" customHeight="1" x14ac:dyDescent="0.25">
      <c r="A36" s="92" t="s">
        <v>48</v>
      </c>
      <c r="B36" s="93" t="s">
        <v>49</v>
      </c>
      <c r="C36" s="93" t="s">
        <v>202</v>
      </c>
      <c r="D36" s="74">
        <v>1</v>
      </c>
      <c r="F36" s="3">
        <f>D36</f>
        <v>1</v>
      </c>
      <c r="G36" s="3">
        <v>3</v>
      </c>
      <c r="H36" s="3">
        <f>F36*G36</f>
        <v>3</v>
      </c>
    </row>
    <row r="37" spans="1:8" ht="45.85" customHeight="1" x14ac:dyDescent="0.25">
      <c r="A37" s="95" t="s">
        <v>23</v>
      </c>
      <c r="B37" s="151"/>
      <c r="C37" s="151"/>
      <c r="D37" s="96">
        <f>D36</f>
        <v>1</v>
      </c>
    </row>
    <row r="38" spans="1:8" ht="25.55" customHeight="1" x14ac:dyDescent="0.25">
      <c r="A38" s="91" t="s">
        <v>50</v>
      </c>
      <c r="B38" s="149" t="s">
        <v>51</v>
      </c>
      <c r="C38" s="149"/>
      <c r="D38" s="91"/>
    </row>
    <row r="39" spans="1:8" ht="25.55" customHeight="1" x14ac:dyDescent="0.25">
      <c r="A39" s="98" t="s">
        <v>52</v>
      </c>
      <c r="B39" s="149" t="s">
        <v>53</v>
      </c>
      <c r="C39" s="149"/>
      <c r="D39" s="91"/>
    </row>
    <row r="40" spans="1:8" ht="97.55" customHeight="1" x14ac:dyDescent="0.25">
      <c r="A40" s="97" t="s">
        <v>54</v>
      </c>
      <c r="B40" s="99" t="s">
        <v>55</v>
      </c>
      <c r="C40" s="93" t="s">
        <v>282</v>
      </c>
      <c r="D40" s="74">
        <v>1</v>
      </c>
      <c r="F40" s="3">
        <f>D40</f>
        <v>1</v>
      </c>
      <c r="G40" s="3">
        <v>2</v>
      </c>
      <c r="H40" s="3">
        <f>F40*G40</f>
        <v>2</v>
      </c>
    </row>
    <row r="41" spans="1:8" ht="43.55" customHeight="1" x14ac:dyDescent="0.25">
      <c r="A41" s="95" t="s">
        <v>23</v>
      </c>
      <c r="B41" s="151"/>
      <c r="C41" s="151"/>
      <c r="D41" s="96">
        <f>D40</f>
        <v>1</v>
      </c>
    </row>
    <row r="42" spans="1:8" ht="112.6" customHeight="1" x14ac:dyDescent="0.25">
      <c r="A42" s="113" t="s">
        <v>56</v>
      </c>
      <c r="B42" s="100" t="s">
        <v>57</v>
      </c>
      <c r="C42" s="100" t="s">
        <v>215</v>
      </c>
      <c r="D42" s="74">
        <v>1</v>
      </c>
      <c r="F42" s="3">
        <f>D42</f>
        <v>1</v>
      </c>
      <c r="G42" s="3">
        <v>1</v>
      </c>
      <c r="H42" s="3">
        <f>F42*G42</f>
        <v>1</v>
      </c>
    </row>
    <row r="43" spans="1:8" ht="43.55" customHeight="1" x14ac:dyDescent="0.25">
      <c r="A43" s="95" t="s">
        <v>23</v>
      </c>
      <c r="B43" s="150"/>
      <c r="C43" s="151"/>
      <c r="D43" s="96">
        <f>D42</f>
        <v>1</v>
      </c>
    </row>
    <row r="44" spans="1:8" ht="47.3" customHeight="1" x14ac:dyDescent="0.25">
      <c r="A44" s="113" t="s">
        <v>58</v>
      </c>
      <c r="B44" s="100" t="s">
        <v>59</v>
      </c>
      <c r="C44" s="100" t="s">
        <v>60</v>
      </c>
      <c r="D44" s="74">
        <v>1</v>
      </c>
      <c r="F44" s="3">
        <f>D44</f>
        <v>1</v>
      </c>
      <c r="G44" s="3">
        <v>1</v>
      </c>
      <c r="H44" s="3">
        <f>F44*G44</f>
        <v>1</v>
      </c>
    </row>
    <row r="45" spans="1:8" ht="44.2" customHeight="1" x14ac:dyDescent="0.25">
      <c r="A45" s="95" t="s">
        <v>23</v>
      </c>
      <c r="B45" s="151"/>
      <c r="C45" s="151"/>
      <c r="D45" s="96">
        <f>D44</f>
        <v>1</v>
      </c>
    </row>
    <row r="46" spans="1:8" ht="26.2" customHeight="1" x14ac:dyDescent="0.25">
      <c r="A46" s="98" t="s">
        <v>61</v>
      </c>
      <c r="B46" s="149" t="s">
        <v>62</v>
      </c>
      <c r="C46" s="149"/>
      <c r="D46" s="91"/>
    </row>
    <row r="47" spans="1:8" ht="54.85" customHeight="1" x14ac:dyDescent="0.25">
      <c r="A47" s="97" t="s">
        <v>63</v>
      </c>
      <c r="B47" s="93" t="s">
        <v>64</v>
      </c>
      <c r="C47" s="93" t="s">
        <v>65</v>
      </c>
      <c r="D47" s="74">
        <v>1</v>
      </c>
      <c r="F47" s="3">
        <f>D47</f>
        <v>1</v>
      </c>
      <c r="G47" s="3">
        <v>2</v>
      </c>
      <c r="H47" s="3">
        <f>F47*G47</f>
        <v>2</v>
      </c>
    </row>
    <row r="48" spans="1:8" ht="42.55" customHeight="1" x14ac:dyDescent="0.25">
      <c r="A48" s="95" t="s">
        <v>23</v>
      </c>
      <c r="B48" s="151"/>
      <c r="C48" s="151"/>
      <c r="D48" s="96">
        <f>D47</f>
        <v>1</v>
      </c>
    </row>
    <row r="49" spans="1:8" ht="54.85" customHeight="1" x14ac:dyDescent="0.25">
      <c r="A49" s="97" t="s">
        <v>66</v>
      </c>
      <c r="B49" s="93" t="s">
        <v>67</v>
      </c>
      <c r="C49" s="93" t="s">
        <v>68</v>
      </c>
      <c r="D49" s="74">
        <v>1</v>
      </c>
      <c r="F49" s="3">
        <f>D49</f>
        <v>1</v>
      </c>
      <c r="G49" s="3">
        <v>2</v>
      </c>
      <c r="H49" s="3">
        <f>F49*G49</f>
        <v>2</v>
      </c>
    </row>
    <row r="50" spans="1:8" ht="42.55" customHeight="1" x14ac:dyDescent="0.25">
      <c r="A50" s="95" t="s">
        <v>23</v>
      </c>
      <c r="B50" s="151"/>
      <c r="C50" s="151"/>
      <c r="D50" s="96">
        <f>D49</f>
        <v>1</v>
      </c>
    </row>
    <row r="51" spans="1:8" ht="69.05" customHeight="1" x14ac:dyDescent="0.25">
      <c r="A51" s="97" t="s">
        <v>69</v>
      </c>
      <c r="B51" s="93" t="s">
        <v>70</v>
      </c>
      <c r="C51" s="93" t="s">
        <v>71</v>
      </c>
      <c r="D51" s="74">
        <v>1</v>
      </c>
      <c r="F51" s="3">
        <f>D51</f>
        <v>1</v>
      </c>
      <c r="G51" s="3">
        <v>2</v>
      </c>
      <c r="H51" s="3">
        <f>F51*G51</f>
        <v>2</v>
      </c>
    </row>
    <row r="52" spans="1:8" ht="42.55" customHeight="1" x14ac:dyDescent="0.25">
      <c r="A52" s="95" t="s">
        <v>23</v>
      </c>
      <c r="B52" s="151"/>
      <c r="C52" s="151"/>
      <c r="D52" s="96">
        <f>D51</f>
        <v>1</v>
      </c>
    </row>
    <row r="53" spans="1:8" ht="24.75" customHeight="1" x14ac:dyDescent="0.25">
      <c r="A53" s="101" t="s">
        <v>72</v>
      </c>
      <c r="B53" s="152" t="s">
        <v>73</v>
      </c>
      <c r="C53" s="152"/>
      <c r="D53" s="102"/>
    </row>
    <row r="54" spans="1:8" ht="96.05" customHeight="1" x14ac:dyDescent="0.25">
      <c r="A54" s="92" t="s">
        <v>74</v>
      </c>
      <c r="B54" s="100" t="s">
        <v>75</v>
      </c>
      <c r="C54" s="100" t="s">
        <v>276</v>
      </c>
      <c r="D54" s="74">
        <v>1</v>
      </c>
      <c r="F54" s="3">
        <f>D54</f>
        <v>1</v>
      </c>
      <c r="G54" s="3">
        <v>3</v>
      </c>
      <c r="H54" s="3">
        <f>F54*G54</f>
        <v>3</v>
      </c>
    </row>
    <row r="55" spans="1:8" ht="40.6" customHeight="1" x14ac:dyDescent="0.25">
      <c r="A55" s="95" t="s">
        <v>23</v>
      </c>
      <c r="B55" s="150"/>
      <c r="C55" s="150"/>
      <c r="D55" s="96">
        <v>1</v>
      </c>
    </row>
    <row r="56" spans="1:8" ht="50.25" customHeight="1" x14ac:dyDescent="0.25">
      <c r="A56" s="77" t="s">
        <v>76</v>
      </c>
      <c r="B56" s="93" t="s">
        <v>77</v>
      </c>
      <c r="C56" s="93" t="s">
        <v>78</v>
      </c>
      <c r="D56" s="74">
        <v>1</v>
      </c>
      <c r="F56" s="3">
        <f>D56</f>
        <v>1</v>
      </c>
      <c r="G56" s="3">
        <v>3</v>
      </c>
      <c r="H56" s="3">
        <f>F56*G56</f>
        <v>3</v>
      </c>
    </row>
    <row r="57" spans="1:8" ht="43.55" customHeight="1" x14ac:dyDescent="0.25">
      <c r="A57" s="95" t="s">
        <v>23</v>
      </c>
      <c r="B57" s="150"/>
      <c r="C57" s="151"/>
      <c r="D57" s="96">
        <f>D56</f>
        <v>1</v>
      </c>
    </row>
    <row r="58" spans="1:8" ht="51.75" customHeight="1" x14ac:dyDescent="0.25">
      <c r="A58" s="97" t="s">
        <v>79</v>
      </c>
      <c r="B58" s="93" t="s">
        <v>80</v>
      </c>
      <c r="C58" s="93" t="s">
        <v>81</v>
      </c>
      <c r="D58" s="74">
        <v>1</v>
      </c>
      <c r="F58" s="3">
        <f>D58</f>
        <v>1</v>
      </c>
      <c r="G58" s="3">
        <v>2</v>
      </c>
      <c r="H58" s="3">
        <f>F58*G58</f>
        <v>2</v>
      </c>
    </row>
    <row r="59" spans="1:8" ht="42.55" customHeight="1" x14ac:dyDescent="0.25">
      <c r="A59" s="95" t="s">
        <v>23</v>
      </c>
      <c r="B59" s="151"/>
      <c r="C59" s="151"/>
      <c r="D59" s="96">
        <f>D58</f>
        <v>1</v>
      </c>
    </row>
    <row r="60" spans="1:8" ht="97.55" customHeight="1" x14ac:dyDescent="0.25">
      <c r="A60" s="113" t="s">
        <v>82</v>
      </c>
      <c r="B60" s="100" t="s">
        <v>83</v>
      </c>
      <c r="C60" s="100" t="s">
        <v>84</v>
      </c>
      <c r="D60" s="74">
        <v>1</v>
      </c>
      <c r="F60" s="3">
        <f>D60</f>
        <v>1</v>
      </c>
      <c r="G60" s="3">
        <v>1</v>
      </c>
      <c r="H60" s="3">
        <f>F60*G60</f>
        <v>1</v>
      </c>
    </row>
    <row r="61" spans="1:8" ht="42.55" customHeight="1" x14ac:dyDescent="0.25">
      <c r="A61" s="95" t="s">
        <v>23</v>
      </c>
      <c r="B61" s="150"/>
      <c r="C61" s="151"/>
      <c r="D61" s="96">
        <f>D60</f>
        <v>1</v>
      </c>
    </row>
    <row r="62" spans="1:8" ht="99.85" customHeight="1" x14ac:dyDescent="0.25">
      <c r="A62" s="97" t="s">
        <v>85</v>
      </c>
      <c r="B62" s="100" t="s">
        <v>86</v>
      </c>
      <c r="C62" s="100" t="s">
        <v>216</v>
      </c>
      <c r="D62" s="74">
        <v>1</v>
      </c>
      <c r="F62" s="3">
        <f>D62</f>
        <v>1</v>
      </c>
      <c r="G62" s="3">
        <v>2</v>
      </c>
      <c r="H62" s="3">
        <f>F62*G62</f>
        <v>2</v>
      </c>
    </row>
    <row r="63" spans="1:8" ht="41.9" customHeight="1" x14ac:dyDescent="0.25">
      <c r="A63" s="95" t="s">
        <v>23</v>
      </c>
      <c r="B63" s="150"/>
      <c r="C63" s="150"/>
      <c r="D63" s="96">
        <f>D62</f>
        <v>1</v>
      </c>
    </row>
    <row r="64" spans="1:8" ht="107.2" customHeight="1" x14ac:dyDescent="0.25">
      <c r="A64" s="92" t="s">
        <v>87</v>
      </c>
      <c r="B64" s="100" t="s">
        <v>88</v>
      </c>
      <c r="C64" s="100" t="s">
        <v>217</v>
      </c>
      <c r="D64" s="74">
        <v>1</v>
      </c>
      <c r="F64" s="3">
        <f>D64</f>
        <v>1</v>
      </c>
      <c r="G64" s="3">
        <v>3</v>
      </c>
      <c r="H64" s="3">
        <f>F64*G64</f>
        <v>3</v>
      </c>
    </row>
    <row r="65" spans="1:8" ht="41.9" customHeight="1" x14ac:dyDescent="0.25">
      <c r="A65" s="95" t="s">
        <v>23</v>
      </c>
      <c r="B65" s="150"/>
      <c r="C65" s="150"/>
      <c r="D65" s="96">
        <f>D64</f>
        <v>1</v>
      </c>
    </row>
    <row r="66" spans="1:8" ht="108.85" customHeight="1" x14ac:dyDescent="0.25">
      <c r="A66" s="97" t="s">
        <v>89</v>
      </c>
      <c r="B66" s="100" t="s">
        <v>90</v>
      </c>
      <c r="C66" s="100" t="s">
        <v>275</v>
      </c>
      <c r="D66" s="74">
        <v>1</v>
      </c>
      <c r="F66" s="3">
        <f>D66</f>
        <v>1</v>
      </c>
      <c r="G66" s="3">
        <v>2</v>
      </c>
      <c r="H66" s="3">
        <f>F66*G66</f>
        <v>2</v>
      </c>
    </row>
    <row r="67" spans="1:8" ht="41.9" customHeight="1" x14ac:dyDescent="0.25">
      <c r="A67" s="95" t="s">
        <v>23</v>
      </c>
      <c r="B67" s="151"/>
      <c r="C67" s="151"/>
      <c r="D67" s="96">
        <f>D66</f>
        <v>1</v>
      </c>
    </row>
    <row r="68" spans="1:8" ht="65.95" customHeight="1" x14ac:dyDescent="0.25">
      <c r="A68" s="113" t="s">
        <v>91</v>
      </c>
      <c r="B68" s="100" t="s">
        <v>92</v>
      </c>
      <c r="C68" s="93" t="s">
        <v>93</v>
      </c>
      <c r="D68" s="74">
        <v>1</v>
      </c>
      <c r="F68" s="3">
        <f>D68</f>
        <v>1</v>
      </c>
      <c r="G68" s="3">
        <v>1</v>
      </c>
      <c r="H68" s="3">
        <f>F68*G68</f>
        <v>1</v>
      </c>
    </row>
    <row r="69" spans="1:8" ht="41.25" customHeight="1" x14ac:dyDescent="0.25">
      <c r="A69" s="95" t="s">
        <v>23</v>
      </c>
      <c r="B69" s="151"/>
      <c r="C69" s="151"/>
      <c r="D69" s="96">
        <f>D68</f>
        <v>1</v>
      </c>
    </row>
    <row r="70" spans="1:8" ht="63.85" customHeight="1" x14ac:dyDescent="0.25">
      <c r="A70" s="113" t="s">
        <v>94</v>
      </c>
      <c r="B70" s="100" t="s">
        <v>95</v>
      </c>
      <c r="C70" s="100" t="s">
        <v>96</v>
      </c>
      <c r="D70" s="74">
        <v>1</v>
      </c>
      <c r="F70" s="3">
        <f>D70</f>
        <v>1</v>
      </c>
      <c r="G70" s="3">
        <v>1</v>
      </c>
      <c r="H70" s="3">
        <f>F70*G70</f>
        <v>1</v>
      </c>
    </row>
    <row r="71" spans="1:8" ht="41.25" customHeight="1" x14ac:dyDescent="0.25">
      <c r="A71" s="95" t="s">
        <v>23</v>
      </c>
      <c r="B71" s="150"/>
      <c r="C71" s="151"/>
      <c r="D71" s="96">
        <f>D70</f>
        <v>1</v>
      </c>
    </row>
    <row r="72" spans="1:8" ht="85.6" customHeight="1" x14ac:dyDescent="0.25">
      <c r="A72" s="103" t="s">
        <v>97</v>
      </c>
      <c r="B72" s="100" t="s">
        <v>98</v>
      </c>
      <c r="C72" s="100" t="s">
        <v>99</v>
      </c>
      <c r="D72" s="74">
        <v>1</v>
      </c>
      <c r="F72" s="3">
        <f>D72</f>
        <v>1</v>
      </c>
      <c r="G72" s="3">
        <v>2</v>
      </c>
      <c r="H72" s="3">
        <f>F72*G72</f>
        <v>2</v>
      </c>
    </row>
    <row r="73" spans="1:8" ht="41.25" customHeight="1" x14ac:dyDescent="0.25">
      <c r="A73" s="95" t="s">
        <v>23</v>
      </c>
      <c r="B73" s="150"/>
      <c r="C73" s="151"/>
      <c r="D73" s="96">
        <f>D72</f>
        <v>1</v>
      </c>
    </row>
    <row r="74" spans="1:8" ht="52.55" customHeight="1" x14ac:dyDescent="0.25">
      <c r="A74" s="97" t="s">
        <v>100</v>
      </c>
      <c r="B74" s="93" t="s">
        <v>101</v>
      </c>
      <c r="C74" s="93" t="s">
        <v>102</v>
      </c>
      <c r="D74" s="74">
        <v>1</v>
      </c>
      <c r="F74" s="3">
        <f>D74</f>
        <v>1</v>
      </c>
      <c r="G74" s="3">
        <v>2</v>
      </c>
      <c r="H74" s="3">
        <f>F74*G74</f>
        <v>2</v>
      </c>
    </row>
    <row r="75" spans="1:8" ht="41.25" customHeight="1" x14ac:dyDescent="0.25">
      <c r="A75" s="95" t="s">
        <v>23</v>
      </c>
      <c r="B75" s="151"/>
      <c r="C75" s="151"/>
      <c r="D75" s="96">
        <f>D74</f>
        <v>1</v>
      </c>
    </row>
    <row r="76" spans="1:8" ht="50.25" customHeight="1" x14ac:dyDescent="0.25">
      <c r="A76" s="113" t="s">
        <v>103</v>
      </c>
      <c r="B76" s="93" t="s">
        <v>104</v>
      </c>
      <c r="C76" s="93" t="s">
        <v>105</v>
      </c>
      <c r="D76" s="74">
        <v>1</v>
      </c>
      <c r="F76" s="3">
        <f>D76</f>
        <v>1</v>
      </c>
      <c r="G76" s="3">
        <v>1</v>
      </c>
      <c r="H76" s="3">
        <f>F76*G76</f>
        <v>1</v>
      </c>
    </row>
    <row r="77" spans="1:8" ht="41.25" customHeight="1" x14ac:dyDescent="0.25">
      <c r="A77" s="95" t="s">
        <v>23</v>
      </c>
      <c r="B77" s="151"/>
      <c r="C77" s="151"/>
      <c r="D77" s="96">
        <f>D76</f>
        <v>1</v>
      </c>
    </row>
    <row r="78" spans="1:8" ht="27" customHeight="1" x14ac:dyDescent="0.25">
      <c r="A78" s="98" t="s">
        <v>106</v>
      </c>
      <c r="B78" s="149" t="s">
        <v>199</v>
      </c>
      <c r="C78" s="149"/>
      <c r="D78" s="91"/>
    </row>
    <row r="79" spans="1:8" ht="75.8" customHeight="1" x14ac:dyDescent="0.25">
      <c r="A79" s="92" t="s">
        <v>107</v>
      </c>
      <c r="B79" s="100" t="s">
        <v>108</v>
      </c>
      <c r="C79" s="100" t="s">
        <v>109</v>
      </c>
      <c r="D79" s="74">
        <v>1</v>
      </c>
      <c r="F79" s="3">
        <f>D79</f>
        <v>1</v>
      </c>
      <c r="G79" s="3">
        <v>3</v>
      </c>
      <c r="H79" s="3">
        <f>F79*G79</f>
        <v>3</v>
      </c>
    </row>
    <row r="80" spans="1:8" ht="41.25" customHeight="1" x14ac:dyDescent="0.25">
      <c r="A80" s="95" t="s">
        <v>23</v>
      </c>
      <c r="B80" s="150"/>
      <c r="C80" s="150"/>
      <c r="D80" s="96">
        <f>D79</f>
        <v>1</v>
      </c>
    </row>
    <row r="81" spans="1:8" ht="48.8" customHeight="1" x14ac:dyDescent="0.25">
      <c r="A81" s="97" t="s">
        <v>110</v>
      </c>
      <c r="B81" s="100" t="s">
        <v>111</v>
      </c>
      <c r="C81" s="100" t="s">
        <v>112</v>
      </c>
      <c r="D81" s="74">
        <v>1</v>
      </c>
      <c r="F81" s="3">
        <f>D81</f>
        <v>1</v>
      </c>
      <c r="G81" s="3">
        <v>2</v>
      </c>
      <c r="H81" s="3">
        <f>F81*G81</f>
        <v>2</v>
      </c>
    </row>
    <row r="82" spans="1:8" ht="41.25" customHeight="1" x14ac:dyDescent="0.25">
      <c r="A82" s="95" t="s">
        <v>23</v>
      </c>
      <c r="B82" s="150"/>
      <c r="C82" s="150"/>
      <c r="D82" s="96">
        <f>D81</f>
        <v>1</v>
      </c>
    </row>
    <row r="83" spans="1:8" ht="43.55" customHeight="1" x14ac:dyDescent="0.25">
      <c r="A83" s="97" t="s">
        <v>113</v>
      </c>
      <c r="B83" s="100" t="s">
        <v>114</v>
      </c>
      <c r="C83" s="100" t="s">
        <v>115</v>
      </c>
      <c r="D83" s="74">
        <v>1</v>
      </c>
      <c r="F83" s="3">
        <f>D83</f>
        <v>1</v>
      </c>
      <c r="G83" s="3">
        <v>2</v>
      </c>
      <c r="H83" s="3">
        <f>F83*G83</f>
        <v>2</v>
      </c>
    </row>
    <row r="84" spans="1:8" ht="41.25" customHeight="1" x14ac:dyDescent="0.25">
      <c r="A84" s="95" t="s">
        <v>23</v>
      </c>
      <c r="B84" s="151"/>
      <c r="C84" s="151"/>
      <c r="D84" s="96">
        <f>D83</f>
        <v>1</v>
      </c>
    </row>
    <row r="85" spans="1:8" ht="49.6" customHeight="1" x14ac:dyDescent="0.25">
      <c r="A85" s="113" t="s">
        <v>116</v>
      </c>
      <c r="B85" s="100" t="s">
        <v>117</v>
      </c>
      <c r="C85" s="100" t="s">
        <v>118</v>
      </c>
      <c r="D85" s="74">
        <v>1</v>
      </c>
      <c r="F85" s="3">
        <f>D85</f>
        <v>1</v>
      </c>
      <c r="G85" s="3">
        <v>1</v>
      </c>
      <c r="H85" s="3">
        <f>F85*G85</f>
        <v>1</v>
      </c>
    </row>
    <row r="86" spans="1:8" ht="41.25" customHeight="1" x14ac:dyDescent="0.25">
      <c r="A86" s="95" t="s">
        <v>23</v>
      </c>
      <c r="B86" s="150"/>
      <c r="C86" s="150"/>
      <c r="D86" s="96">
        <f>D85</f>
        <v>1</v>
      </c>
    </row>
    <row r="87" spans="1:8" ht="36.85" customHeight="1" x14ac:dyDescent="0.25">
      <c r="A87" s="113" t="s">
        <v>119</v>
      </c>
      <c r="B87" s="104" t="s">
        <v>120</v>
      </c>
      <c r="C87" s="100" t="s">
        <v>121</v>
      </c>
      <c r="D87" s="74">
        <v>1</v>
      </c>
      <c r="F87" s="3">
        <f>D87</f>
        <v>1</v>
      </c>
      <c r="G87" s="3">
        <v>1</v>
      </c>
      <c r="H87" s="3">
        <f>F87*G87</f>
        <v>1</v>
      </c>
    </row>
    <row r="88" spans="1:8" ht="41.25" customHeight="1" x14ac:dyDescent="0.25">
      <c r="A88" s="95" t="s">
        <v>23</v>
      </c>
      <c r="B88" s="151"/>
      <c r="C88" s="151"/>
      <c r="D88" s="96">
        <f>D87</f>
        <v>1</v>
      </c>
    </row>
    <row r="89" spans="1:8" ht="96.75" customHeight="1" x14ac:dyDescent="0.25">
      <c r="A89" s="113" t="s">
        <v>122</v>
      </c>
      <c r="B89" s="100" t="s">
        <v>123</v>
      </c>
      <c r="C89" s="100" t="s">
        <v>218</v>
      </c>
      <c r="D89" s="74">
        <v>1</v>
      </c>
      <c r="F89" s="3">
        <f>D89</f>
        <v>1</v>
      </c>
      <c r="G89" s="3">
        <v>1</v>
      </c>
      <c r="H89" s="3">
        <f>F89*G89</f>
        <v>1</v>
      </c>
    </row>
    <row r="90" spans="1:8" ht="41.25" customHeight="1" x14ac:dyDescent="0.25">
      <c r="A90" s="95" t="s">
        <v>23</v>
      </c>
      <c r="B90" s="151"/>
      <c r="C90" s="151"/>
      <c r="D90" s="96">
        <f>D89</f>
        <v>1</v>
      </c>
    </row>
    <row r="91" spans="1:8" ht="26.2" customHeight="1" x14ac:dyDescent="0.25">
      <c r="A91" s="98" t="s">
        <v>124</v>
      </c>
      <c r="B91" s="149" t="s">
        <v>125</v>
      </c>
      <c r="C91" s="149"/>
      <c r="D91" s="91"/>
    </row>
    <row r="92" spans="1:8" ht="101.3" customHeight="1" x14ac:dyDescent="0.25">
      <c r="A92" s="92" t="s">
        <v>126</v>
      </c>
      <c r="B92" s="100" t="s">
        <v>222</v>
      </c>
      <c r="C92" s="100" t="s">
        <v>219</v>
      </c>
      <c r="D92" s="74">
        <v>1</v>
      </c>
      <c r="F92" s="3">
        <f>D92</f>
        <v>1</v>
      </c>
      <c r="G92" s="3">
        <v>3</v>
      </c>
      <c r="H92" s="3">
        <f>F92*G92</f>
        <v>3</v>
      </c>
    </row>
    <row r="93" spans="1:8" ht="41.25" customHeight="1" x14ac:dyDescent="0.25">
      <c r="A93" s="95" t="s">
        <v>23</v>
      </c>
      <c r="B93" s="151"/>
      <c r="C93" s="151"/>
      <c r="D93" s="96">
        <f>D92</f>
        <v>1</v>
      </c>
    </row>
    <row r="94" spans="1:8" ht="26.2" customHeight="1" x14ac:dyDescent="0.25">
      <c r="A94" s="98" t="s">
        <v>127</v>
      </c>
      <c r="B94" s="149" t="s">
        <v>128</v>
      </c>
      <c r="C94" s="149"/>
      <c r="D94" s="91"/>
    </row>
    <row r="95" spans="1:8" ht="113.25" customHeight="1" x14ac:dyDescent="0.25">
      <c r="A95" s="97" t="s">
        <v>129</v>
      </c>
      <c r="B95" s="93" t="s">
        <v>130</v>
      </c>
      <c r="C95" s="93" t="s">
        <v>131</v>
      </c>
      <c r="D95" s="74">
        <v>1</v>
      </c>
      <c r="F95" s="3">
        <f>D95</f>
        <v>1</v>
      </c>
      <c r="G95" s="3">
        <v>2</v>
      </c>
      <c r="H95" s="3">
        <f>F95*G95</f>
        <v>2</v>
      </c>
    </row>
    <row r="96" spans="1:8" ht="41.25" customHeight="1" x14ac:dyDescent="0.25">
      <c r="A96" s="95" t="s">
        <v>23</v>
      </c>
      <c r="B96" s="150"/>
      <c r="C96" s="151"/>
      <c r="D96" s="96">
        <f>D95</f>
        <v>1</v>
      </c>
    </row>
    <row r="97" spans="1:8" ht="70.55" customHeight="1" x14ac:dyDescent="0.25">
      <c r="A97" s="97" t="s">
        <v>132</v>
      </c>
      <c r="B97" s="93" t="s">
        <v>133</v>
      </c>
      <c r="C97" s="93" t="s">
        <v>134</v>
      </c>
      <c r="D97" s="74">
        <v>1</v>
      </c>
      <c r="F97" s="3">
        <f>D97</f>
        <v>1</v>
      </c>
      <c r="G97" s="3">
        <v>2</v>
      </c>
      <c r="H97" s="3">
        <f>F97*G97</f>
        <v>2</v>
      </c>
    </row>
    <row r="98" spans="1:8" ht="41.25" customHeight="1" x14ac:dyDescent="0.25">
      <c r="A98" s="95" t="s">
        <v>23</v>
      </c>
      <c r="B98" s="150"/>
      <c r="C98" s="150"/>
      <c r="D98" s="96">
        <f>D97</f>
        <v>1</v>
      </c>
    </row>
    <row r="99" spans="1:8" ht="81.849999999999994" customHeight="1" x14ac:dyDescent="0.25">
      <c r="A99" s="92" t="s">
        <v>135</v>
      </c>
      <c r="B99" s="93" t="s">
        <v>136</v>
      </c>
      <c r="C99" s="93" t="s">
        <v>137</v>
      </c>
      <c r="D99" s="74">
        <v>1</v>
      </c>
      <c r="F99" s="3">
        <f>D99</f>
        <v>1</v>
      </c>
      <c r="G99" s="3">
        <v>3</v>
      </c>
      <c r="H99" s="3">
        <f>F99*G99</f>
        <v>3</v>
      </c>
    </row>
    <row r="100" spans="1:8" ht="41.25" customHeight="1" x14ac:dyDescent="0.25">
      <c r="A100" s="95" t="s">
        <v>23</v>
      </c>
      <c r="B100" s="150"/>
      <c r="C100" s="150"/>
      <c r="D100" s="96">
        <f>D99</f>
        <v>1</v>
      </c>
    </row>
    <row r="101" spans="1:8" ht="86.25" customHeight="1" x14ac:dyDescent="0.25">
      <c r="A101" s="113" t="s">
        <v>138</v>
      </c>
      <c r="B101" s="93" t="s">
        <v>139</v>
      </c>
      <c r="C101" s="93" t="s">
        <v>140</v>
      </c>
      <c r="D101" s="74">
        <v>1</v>
      </c>
      <c r="F101" s="3">
        <f>D101</f>
        <v>1</v>
      </c>
      <c r="G101" s="3">
        <v>1</v>
      </c>
      <c r="H101" s="3">
        <f>F101*G101</f>
        <v>1</v>
      </c>
    </row>
    <row r="102" spans="1:8" ht="41.25" customHeight="1" x14ac:dyDescent="0.25">
      <c r="A102" s="95" t="s">
        <v>23</v>
      </c>
      <c r="B102" s="151"/>
      <c r="C102" s="151"/>
      <c r="D102" s="96">
        <f>D101</f>
        <v>1</v>
      </c>
    </row>
    <row r="103" spans="1:8" ht="24.75" customHeight="1" x14ac:dyDescent="0.25">
      <c r="A103" s="91" t="s">
        <v>141</v>
      </c>
      <c r="B103" s="149" t="s">
        <v>142</v>
      </c>
      <c r="C103" s="149"/>
      <c r="D103" s="91"/>
    </row>
    <row r="104" spans="1:8" ht="83.3" customHeight="1" x14ac:dyDescent="0.25">
      <c r="A104" s="92" t="s">
        <v>143</v>
      </c>
      <c r="B104" s="93" t="s">
        <v>144</v>
      </c>
      <c r="C104" s="93" t="s">
        <v>145</v>
      </c>
      <c r="D104" s="74">
        <v>1</v>
      </c>
      <c r="F104" s="3">
        <f>D104</f>
        <v>1</v>
      </c>
      <c r="G104" s="3">
        <v>3</v>
      </c>
      <c r="H104" s="3">
        <f>F104*G104</f>
        <v>3</v>
      </c>
    </row>
    <row r="105" spans="1:8" ht="41.25" customHeight="1" x14ac:dyDescent="0.25">
      <c r="A105" s="95" t="s">
        <v>23</v>
      </c>
      <c r="B105" s="151"/>
      <c r="C105" s="151"/>
      <c r="D105" s="96">
        <f>D104</f>
        <v>1</v>
      </c>
    </row>
    <row r="106" spans="1:8" ht="79.55" customHeight="1" x14ac:dyDescent="0.25">
      <c r="A106" s="92" t="s">
        <v>146</v>
      </c>
      <c r="B106" s="93" t="s">
        <v>147</v>
      </c>
      <c r="C106" s="93" t="s">
        <v>148</v>
      </c>
      <c r="D106" s="74">
        <v>1</v>
      </c>
      <c r="F106" s="3">
        <f>D106</f>
        <v>1</v>
      </c>
      <c r="G106" s="3">
        <v>3</v>
      </c>
      <c r="H106" s="3">
        <f>F106*G106</f>
        <v>3</v>
      </c>
    </row>
    <row r="107" spans="1:8" ht="41.25" customHeight="1" x14ac:dyDescent="0.25">
      <c r="A107" s="95" t="s">
        <v>23</v>
      </c>
      <c r="B107" s="151"/>
      <c r="C107" s="151"/>
      <c r="D107" s="96">
        <f>D106</f>
        <v>1</v>
      </c>
    </row>
    <row r="108" spans="1:8" ht="94.6" customHeight="1" x14ac:dyDescent="0.25">
      <c r="A108" s="92" t="s">
        <v>149</v>
      </c>
      <c r="B108" s="105" t="s">
        <v>223</v>
      </c>
      <c r="C108" s="105" t="s">
        <v>198</v>
      </c>
      <c r="D108" s="74">
        <v>1</v>
      </c>
      <c r="F108" s="3">
        <f>D108</f>
        <v>1</v>
      </c>
      <c r="G108" s="3">
        <v>3</v>
      </c>
      <c r="H108" s="3">
        <f>F108*G108</f>
        <v>3</v>
      </c>
    </row>
    <row r="109" spans="1:8" ht="41.25" customHeight="1" x14ac:dyDescent="0.25">
      <c r="A109" s="95" t="s">
        <v>23</v>
      </c>
      <c r="B109" s="151"/>
      <c r="C109" s="151"/>
      <c r="D109" s="96">
        <f>D108</f>
        <v>1</v>
      </c>
    </row>
    <row r="110" spans="1:8" ht="101.95" customHeight="1" x14ac:dyDescent="0.25">
      <c r="A110" s="92" t="s">
        <v>150</v>
      </c>
      <c r="B110" s="93" t="s">
        <v>151</v>
      </c>
      <c r="C110" s="93" t="s">
        <v>152</v>
      </c>
      <c r="D110" s="74">
        <v>1</v>
      </c>
      <c r="F110" s="3">
        <f>D110</f>
        <v>1</v>
      </c>
      <c r="G110" s="3">
        <v>3</v>
      </c>
      <c r="H110" s="3">
        <f>F110*G110</f>
        <v>3</v>
      </c>
    </row>
    <row r="111" spans="1:8" ht="41.25" customHeight="1" x14ac:dyDescent="0.25">
      <c r="A111" s="95" t="s">
        <v>23</v>
      </c>
      <c r="B111" s="151"/>
      <c r="C111" s="151"/>
      <c r="D111" s="96">
        <f>D110</f>
        <v>1</v>
      </c>
    </row>
    <row r="112" spans="1:8" ht="41.25" customHeight="1" x14ac:dyDescent="0.25">
      <c r="A112" s="92" t="s">
        <v>153</v>
      </c>
      <c r="B112" s="93" t="s">
        <v>154</v>
      </c>
      <c r="C112" s="93" t="s">
        <v>155</v>
      </c>
      <c r="D112" s="74">
        <v>1</v>
      </c>
      <c r="F112" s="3">
        <f>D112</f>
        <v>1</v>
      </c>
      <c r="G112" s="3">
        <v>3</v>
      </c>
      <c r="H112" s="3">
        <f>F112*G112</f>
        <v>3</v>
      </c>
    </row>
    <row r="113" spans="1:8" ht="41.25" customHeight="1" x14ac:dyDescent="0.25">
      <c r="A113" s="95" t="s">
        <v>23</v>
      </c>
      <c r="B113" s="151"/>
      <c r="C113" s="151"/>
      <c r="D113" s="96">
        <f>D112</f>
        <v>1</v>
      </c>
    </row>
    <row r="114" spans="1:8" ht="69.05" customHeight="1" x14ac:dyDescent="0.25">
      <c r="A114" s="92" t="s">
        <v>156</v>
      </c>
      <c r="B114" s="105" t="s">
        <v>157</v>
      </c>
      <c r="C114" s="105" t="s">
        <v>158</v>
      </c>
      <c r="D114" s="74">
        <v>1</v>
      </c>
      <c r="F114" s="3">
        <f>D114</f>
        <v>1</v>
      </c>
      <c r="G114" s="3">
        <v>3</v>
      </c>
      <c r="H114" s="3">
        <f>F114*G114</f>
        <v>3</v>
      </c>
    </row>
    <row r="115" spans="1:8" ht="41.25" customHeight="1" x14ac:dyDescent="0.25">
      <c r="A115" s="95" t="s">
        <v>23</v>
      </c>
      <c r="B115" s="150"/>
      <c r="C115" s="150"/>
      <c r="D115" s="96">
        <f>D114</f>
        <v>1</v>
      </c>
    </row>
    <row r="116" spans="1:8" ht="96.05" customHeight="1" x14ac:dyDescent="0.25">
      <c r="A116" s="97" t="s">
        <v>159</v>
      </c>
      <c r="B116" s="93" t="s">
        <v>160</v>
      </c>
      <c r="C116" s="93" t="s">
        <v>161</v>
      </c>
      <c r="D116" s="74">
        <v>1</v>
      </c>
      <c r="F116" s="3">
        <f>D116</f>
        <v>1</v>
      </c>
      <c r="G116" s="3">
        <v>2</v>
      </c>
      <c r="H116" s="3">
        <f>F116*G116</f>
        <v>2</v>
      </c>
    </row>
    <row r="117" spans="1:8" ht="41.25" customHeight="1" x14ac:dyDescent="0.25">
      <c r="A117" s="95" t="s">
        <v>23</v>
      </c>
      <c r="B117" s="150"/>
      <c r="C117" s="150"/>
      <c r="D117" s="96">
        <f>D116</f>
        <v>1</v>
      </c>
    </row>
    <row r="118" spans="1:8" ht="85.6" customHeight="1" x14ac:dyDescent="0.25">
      <c r="A118" s="92" t="s">
        <v>162</v>
      </c>
      <c r="B118" s="93" t="s">
        <v>163</v>
      </c>
      <c r="C118" s="93" t="s">
        <v>220</v>
      </c>
      <c r="D118" s="74">
        <v>1</v>
      </c>
      <c r="F118" s="3">
        <f>D118</f>
        <v>1</v>
      </c>
      <c r="G118" s="3">
        <v>3</v>
      </c>
      <c r="H118" s="3">
        <f>F118*G118</f>
        <v>3</v>
      </c>
    </row>
    <row r="119" spans="1:8" ht="41.25" customHeight="1" x14ac:dyDescent="0.25">
      <c r="A119" s="95" t="s">
        <v>23</v>
      </c>
      <c r="B119" s="150"/>
      <c r="C119" s="150"/>
      <c r="D119" s="96">
        <f>D118</f>
        <v>1</v>
      </c>
    </row>
    <row r="120" spans="1:8" ht="73.5" customHeight="1" x14ac:dyDescent="0.25">
      <c r="A120" s="113" t="s">
        <v>164</v>
      </c>
      <c r="B120" s="93" t="s">
        <v>165</v>
      </c>
      <c r="C120" s="93" t="s">
        <v>166</v>
      </c>
      <c r="D120" s="74">
        <v>1</v>
      </c>
      <c r="F120" s="3">
        <f>D120</f>
        <v>1</v>
      </c>
      <c r="G120" s="3">
        <v>1</v>
      </c>
      <c r="H120" s="3">
        <f>F120*G120</f>
        <v>1</v>
      </c>
    </row>
    <row r="121" spans="1:8" ht="41.25" customHeight="1" x14ac:dyDescent="0.25">
      <c r="A121" s="95" t="s">
        <v>23</v>
      </c>
      <c r="B121" s="151"/>
      <c r="C121" s="151"/>
      <c r="D121" s="96">
        <f>D120</f>
        <v>1</v>
      </c>
    </row>
    <row r="122" spans="1:8" ht="54.85" customHeight="1" x14ac:dyDescent="0.25">
      <c r="A122" s="97" t="s">
        <v>167</v>
      </c>
      <c r="B122" s="93" t="s">
        <v>168</v>
      </c>
      <c r="C122" s="93" t="s">
        <v>169</v>
      </c>
      <c r="D122" s="74">
        <v>1</v>
      </c>
      <c r="F122" s="3">
        <f>D122</f>
        <v>1</v>
      </c>
      <c r="G122" s="3">
        <v>2</v>
      </c>
      <c r="H122" s="3">
        <f>F122*G122</f>
        <v>2</v>
      </c>
    </row>
    <row r="123" spans="1:8" ht="41.25" customHeight="1" x14ac:dyDescent="0.25">
      <c r="A123" s="95" t="s">
        <v>23</v>
      </c>
      <c r="B123" s="151"/>
      <c r="C123" s="151"/>
      <c r="D123" s="96">
        <f>D122</f>
        <v>1</v>
      </c>
    </row>
    <row r="124" spans="1:8" ht="137.30000000000001" customHeight="1" x14ac:dyDescent="0.25">
      <c r="A124" s="97" t="s">
        <v>170</v>
      </c>
      <c r="B124" s="93" t="s">
        <v>171</v>
      </c>
      <c r="C124" s="93" t="s">
        <v>172</v>
      </c>
      <c r="D124" s="74">
        <v>1</v>
      </c>
      <c r="F124" s="3">
        <f>D124</f>
        <v>1</v>
      </c>
      <c r="G124" s="3">
        <v>2</v>
      </c>
      <c r="H124" s="3">
        <f>F124*G124</f>
        <v>2</v>
      </c>
    </row>
    <row r="125" spans="1:8" ht="56.95" customHeight="1" x14ac:dyDescent="0.25">
      <c r="A125" s="95" t="s">
        <v>23</v>
      </c>
      <c r="B125" s="150"/>
      <c r="C125" s="150"/>
      <c r="D125" s="96">
        <f>D124</f>
        <v>1</v>
      </c>
    </row>
    <row r="126" spans="1:8" ht="46.5" customHeight="1" x14ac:dyDescent="0.25">
      <c r="A126" s="97" t="s">
        <v>173</v>
      </c>
      <c r="B126" s="93" t="s">
        <v>174</v>
      </c>
      <c r="C126" s="93" t="s">
        <v>175</v>
      </c>
      <c r="D126" s="74">
        <v>1</v>
      </c>
      <c r="F126" s="3">
        <f>D126</f>
        <v>1</v>
      </c>
      <c r="G126" s="3">
        <v>2</v>
      </c>
      <c r="H126" s="3">
        <f>F126*G126</f>
        <v>2</v>
      </c>
    </row>
    <row r="127" spans="1:8" ht="48.8" customHeight="1" x14ac:dyDescent="0.25">
      <c r="A127" s="95" t="s">
        <v>23</v>
      </c>
      <c r="B127" s="150"/>
      <c r="C127" s="150"/>
      <c r="D127" s="96">
        <f>D126</f>
        <v>1</v>
      </c>
    </row>
    <row r="128" spans="1:8" ht="109.5" customHeight="1" x14ac:dyDescent="0.25">
      <c r="A128" s="106" t="s">
        <v>176</v>
      </c>
      <c r="B128" s="99" t="s">
        <v>224</v>
      </c>
      <c r="C128" s="99" t="s">
        <v>221</v>
      </c>
      <c r="D128" s="74">
        <v>1</v>
      </c>
      <c r="F128" s="3">
        <f>D128</f>
        <v>1</v>
      </c>
      <c r="G128" s="3">
        <v>2</v>
      </c>
      <c r="H128" s="3">
        <f>F128*G128</f>
        <v>2</v>
      </c>
    </row>
    <row r="129" spans="1:8" ht="41.25" customHeight="1" x14ac:dyDescent="0.25">
      <c r="A129" s="95" t="s">
        <v>23</v>
      </c>
      <c r="B129" s="151"/>
      <c r="C129" s="151"/>
      <c r="D129" s="96">
        <f>D128</f>
        <v>1</v>
      </c>
    </row>
    <row r="130" spans="1:8" ht="51.05" customHeight="1" x14ac:dyDescent="0.25">
      <c r="A130" s="106" t="s">
        <v>177</v>
      </c>
      <c r="B130" s="93" t="s">
        <v>178</v>
      </c>
      <c r="C130" s="93" t="s">
        <v>179</v>
      </c>
      <c r="D130" s="74">
        <v>1</v>
      </c>
      <c r="F130" s="3">
        <f>D130</f>
        <v>1</v>
      </c>
      <c r="G130" s="3">
        <v>2</v>
      </c>
      <c r="H130" s="3">
        <f>F130*G130</f>
        <v>2</v>
      </c>
    </row>
    <row r="131" spans="1:8" ht="41.25" customHeight="1" x14ac:dyDescent="0.25">
      <c r="A131" s="95" t="s">
        <v>23</v>
      </c>
      <c r="B131" s="151"/>
      <c r="C131" s="151"/>
      <c r="D131" s="96">
        <f>D130</f>
        <v>1</v>
      </c>
    </row>
    <row r="132" spans="1:8" ht="92.95" customHeight="1" x14ac:dyDescent="0.25">
      <c r="A132" s="107" t="s">
        <v>180</v>
      </c>
      <c r="B132" s="93" t="s">
        <v>181</v>
      </c>
      <c r="C132" s="93" t="s">
        <v>182</v>
      </c>
      <c r="D132" s="74">
        <v>1</v>
      </c>
      <c r="F132" s="3">
        <f>D132</f>
        <v>1</v>
      </c>
      <c r="G132" s="3">
        <v>3</v>
      </c>
      <c r="H132" s="3">
        <f>F132*G132</f>
        <v>3</v>
      </c>
    </row>
    <row r="133" spans="1:8" ht="41.25" customHeight="1" x14ac:dyDescent="0.25">
      <c r="A133" s="95" t="s">
        <v>23</v>
      </c>
      <c r="B133" s="151"/>
      <c r="C133" s="151"/>
      <c r="D133" s="96">
        <f>D132</f>
        <v>1</v>
      </c>
    </row>
    <row r="134" spans="1:8" ht="72" customHeight="1" x14ac:dyDescent="0.25">
      <c r="A134" s="114" t="s">
        <v>183</v>
      </c>
      <c r="B134" s="93" t="s">
        <v>200</v>
      </c>
      <c r="C134" s="93" t="s">
        <v>201</v>
      </c>
      <c r="D134" s="74">
        <v>1</v>
      </c>
      <c r="F134" s="3">
        <f>D134</f>
        <v>1</v>
      </c>
      <c r="G134" s="3">
        <v>1</v>
      </c>
      <c r="H134" s="3">
        <f>F134*G134</f>
        <v>1</v>
      </c>
    </row>
    <row r="135" spans="1:8" ht="41.25" customHeight="1" x14ac:dyDescent="0.25">
      <c r="A135" s="95" t="s">
        <v>23</v>
      </c>
      <c r="B135" s="151"/>
      <c r="C135" s="151"/>
      <c r="D135" s="96">
        <f>D134</f>
        <v>1</v>
      </c>
    </row>
    <row r="136" spans="1:8" ht="77.25" customHeight="1" x14ac:dyDescent="0.25">
      <c r="A136" s="114" t="s">
        <v>184</v>
      </c>
      <c r="B136" s="93" t="s">
        <v>185</v>
      </c>
      <c r="C136" s="93" t="s">
        <v>186</v>
      </c>
      <c r="D136" s="74">
        <v>1</v>
      </c>
      <c r="F136" s="3">
        <f>D136</f>
        <v>1</v>
      </c>
      <c r="G136" s="3">
        <v>1</v>
      </c>
      <c r="H136" s="3">
        <f>F136*G136</f>
        <v>1</v>
      </c>
    </row>
    <row r="137" spans="1:8" ht="41.25" customHeight="1" x14ac:dyDescent="0.25">
      <c r="A137" s="95" t="s">
        <v>23</v>
      </c>
      <c r="B137" s="151"/>
      <c r="C137" s="151"/>
      <c r="D137" s="96">
        <f>D136</f>
        <v>1</v>
      </c>
    </row>
    <row r="138" spans="1:8" ht="26.2" customHeight="1" x14ac:dyDescent="0.25">
      <c r="A138" s="91" t="s">
        <v>187</v>
      </c>
      <c r="B138" s="149" t="s">
        <v>188</v>
      </c>
      <c r="C138" s="149"/>
      <c r="D138" s="91"/>
    </row>
    <row r="139" spans="1:8" ht="42.05" customHeight="1" x14ac:dyDescent="0.25">
      <c r="A139" s="97" t="s">
        <v>189</v>
      </c>
      <c r="B139" s="108" t="s">
        <v>190</v>
      </c>
      <c r="C139" s="100" t="s">
        <v>191</v>
      </c>
      <c r="D139" s="74">
        <v>1</v>
      </c>
      <c r="F139" s="3">
        <f>D139</f>
        <v>1</v>
      </c>
      <c r="G139" s="3">
        <v>2</v>
      </c>
      <c r="H139" s="3">
        <f>F139*G139</f>
        <v>2</v>
      </c>
    </row>
    <row r="140" spans="1:8" ht="41.25" customHeight="1" x14ac:dyDescent="0.25">
      <c r="A140" s="95" t="s">
        <v>23</v>
      </c>
      <c r="B140" s="151"/>
      <c r="C140" s="151"/>
      <c r="D140" s="96">
        <f>D139</f>
        <v>1</v>
      </c>
    </row>
    <row r="141" spans="1:8" ht="90.85" customHeight="1" x14ac:dyDescent="0.25">
      <c r="A141" s="114" t="s">
        <v>192</v>
      </c>
      <c r="B141" s="108" t="s">
        <v>193</v>
      </c>
      <c r="C141" s="100" t="s">
        <v>194</v>
      </c>
      <c r="D141" s="74">
        <v>1</v>
      </c>
      <c r="F141" s="3">
        <f>D141</f>
        <v>1</v>
      </c>
      <c r="G141" s="3">
        <v>1</v>
      </c>
      <c r="H141" s="3">
        <f>F141*G141</f>
        <v>1</v>
      </c>
    </row>
    <row r="142" spans="1:8" ht="52.55" customHeight="1" x14ac:dyDescent="0.25">
      <c r="A142" s="95" t="s">
        <v>23</v>
      </c>
      <c r="B142" s="150"/>
      <c r="C142" s="150"/>
      <c r="D142" s="96">
        <f>D141</f>
        <v>1</v>
      </c>
    </row>
    <row r="143" spans="1:8" ht="25.55" customHeight="1" x14ac:dyDescent="0.25">
      <c r="A143" s="149" t="s">
        <v>515</v>
      </c>
      <c r="B143" s="149"/>
      <c r="C143" s="149"/>
      <c r="D143" s="109"/>
    </row>
    <row r="144" spans="1:8" ht="26.2" customHeight="1" x14ac:dyDescent="0.25">
      <c r="A144" s="149" t="s">
        <v>516</v>
      </c>
      <c r="B144" s="149"/>
      <c r="C144" s="149"/>
      <c r="D144" s="109"/>
    </row>
    <row r="145" spans="1:8" ht="35.200000000000003" customHeight="1" x14ac:dyDescent="0.25">
      <c r="A145" s="72" t="s">
        <v>517</v>
      </c>
      <c r="B145" s="71" t="s">
        <v>518</v>
      </c>
      <c r="C145" s="71" t="s">
        <v>519</v>
      </c>
      <c r="D145" s="74">
        <v>1</v>
      </c>
      <c r="F145" s="3">
        <f>D145</f>
        <v>1</v>
      </c>
      <c r="G145" s="3">
        <v>2</v>
      </c>
      <c r="H145" s="3">
        <f>F145*G145</f>
        <v>2</v>
      </c>
    </row>
    <row r="146" spans="1:8" ht="58.6" customHeight="1" x14ac:dyDescent="0.25">
      <c r="A146" s="95" t="s">
        <v>23</v>
      </c>
      <c r="B146" s="150"/>
      <c r="C146" s="150"/>
      <c r="D146" s="96">
        <f>D145</f>
        <v>1</v>
      </c>
    </row>
    <row r="147" spans="1:8" ht="42.55" customHeight="1" x14ac:dyDescent="0.25">
      <c r="A147" s="149" t="s">
        <v>520</v>
      </c>
      <c r="B147" s="149"/>
      <c r="C147" s="149"/>
      <c r="D147" s="109"/>
    </row>
    <row r="148" spans="1:8" ht="78.55" x14ac:dyDescent="0.25">
      <c r="A148" s="72" t="s">
        <v>1</v>
      </c>
      <c r="B148" s="70" t="s">
        <v>452</v>
      </c>
      <c r="C148" s="71" t="s">
        <v>521</v>
      </c>
      <c r="D148" s="74">
        <v>1</v>
      </c>
      <c r="F148" s="3">
        <f>D148</f>
        <v>1</v>
      </c>
      <c r="G148" s="3">
        <v>2</v>
      </c>
      <c r="H148" s="3">
        <f>F148*G148</f>
        <v>2</v>
      </c>
    </row>
    <row r="149" spans="1:8" ht="41.25" customHeight="1" x14ac:dyDescent="0.25">
      <c r="A149" s="95" t="s">
        <v>23</v>
      </c>
      <c r="B149" s="151"/>
      <c r="C149" s="151"/>
      <c r="D149" s="96">
        <f>D148</f>
        <v>1</v>
      </c>
    </row>
    <row r="150" spans="1:8" ht="39.299999999999997" x14ac:dyDescent="0.25">
      <c r="A150" s="114" t="s">
        <v>2</v>
      </c>
      <c r="B150" s="145" t="s">
        <v>456</v>
      </c>
      <c r="C150" s="145" t="s">
        <v>457</v>
      </c>
      <c r="D150" s="74">
        <v>1</v>
      </c>
      <c r="F150" s="3">
        <f>D150</f>
        <v>1</v>
      </c>
      <c r="G150" s="3">
        <v>1</v>
      </c>
      <c r="H150" s="3">
        <f>F150*G150</f>
        <v>1</v>
      </c>
    </row>
    <row r="151" spans="1:8" ht="41.25" customHeight="1" x14ac:dyDescent="0.25">
      <c r="A151" s="95" t="s">
        <v>23</v>
      </c>
      <c r="B151" s="150"/>
      <c r="C151" s="150"/>
      <c r="D151" s="96">
        <f>D150</f>
        <v>1</v>
      </c>
    </row>
    <row r="152" spans="1:8" ht="78.55" x14ac:dyDescent="0.25">
      <c r="A152" s="72" t="s">
        <v>467</v>
      </c>
      <c r="B152" s="110" t="s">
        <v>522</v>
      </c>
      <c r="C152" s="145" t="s">
        <v>453</v>
      </c>
      <c r="D152" s="74">
        <v>1</v>
      </c>
      <c r="F152" s="3">
        <f>D152</f>
        <v>1</v>
      </c>
      <c r="G152" s="3">
        <v>2</v>
      </c>
      <c r="H152" s="3">
        <f>F152*G152</f>
        <v>2</v>
      </c>
    </row>
    <row r="153" spans="1:8" ht="41.25" customHeight="1" x14ac:dyDescent="0.25">
      <c r="A153" s="95" t="s">
        <v>23</v>
      </c>
      <c r="B153" s="151"/>
      <c r="C153" s="151"/>
      <c r="D153" s="96">
        <f>D152</f>
        <v>1</v>
      </c>
    </row>
    <row r="154" spans="1:8" ht="91.65" x14ac:dyDescent="0.25">
      <c r="A154" s="72" t="s">
        <v>468</v>
      </c>
      <c r="B154" s="71" t="s">
        <v>523</v>
      </c>
      <c r="C154" s="110" t="s">
        <v>585</v>
      </c>
      <c r="D154" s="74">
        <v>1</v>
      </c>
      <c r="F154" s="3">
        <f>D154</f>
        <v>1</v>
      </c>
      <c r="G154" s="3">
        <v>2</v>
      </c>
      <c r="H154" s="3">
        <f>F154*G154</f>
        <v>2</v>
      </c>
    </row>
    <row r="155" spans="1:8" ht="41.25" customHeight="1" x14ac:dyDescent="0.25">
      <c r="A155" s="95" t="s">
        <v>23</v>
      </c>
      <c r="B155" s="151"/>
      <c r="C155" s="151"/>
      <c r="D155" s="96">
        <f>D154</f>
        <v>1</v>
      </c>
    </row>
    <row r="156" spans="1:8" ht="144" x14ac:dyDescent="0.25">
      <c r="A156" s="72" t="s">
        <v>469</v>
      </c>
      <c r="B156" s="71" t="s">
        <v>524</v>
      </c>
      <c r="C156" s="71" t="s">
        <v>525</v>
      </c>
      <c r="D156" s="74">
        <v>1</v>
      </c>
      <c r="F156" s="3">
        <f>D156</f>
        <v>1</v>
      </c>
      <c r="G156" s="3">
        <v>2</v>
      </c>
      <c r="H156" s="3">
        <f>F156*G156</f>
        <v>2</v>
      </c>
    </row>
    <row r="157" spans="1:8" ht="41.25" customHeight="1" x14ac:dyDescent="0.25">
      <c r="A157" s="95" t="s">
        <v>23</v>
      </c>
      <c r="B157" s="151"/>
      <c r="C157" s="151"/>
      <c r="D157" s="96">
        <f>D156</f>
        <v>1</v>
      </c>
    </row>
    <row r="158" spans="1:8" ht="67.599999999999994" customHeight="1" x14ac:dyDescent="0.25">
      <c r="A158" s="72" t="s">
        <v>526</v>
      </c>
      <c r="B158" s="71" t="s">
        <v>458</v>
      </c>
      <c r="C158" s="71" t="s">
        <v>527</v>
      </c>
      <c r="D158" s="74">
        <v>1</v>
      </c>
      <c r="F158" s="3">
        <f>D158</f>
        <v>1</v>
      </c>
      <c r="G158" s="3">
        <v>2</v>
      </c>
      <c r="H158" s="3">
        <f>F158*G158</f>
        <v>2</v>
      </c>
    </row>
    <row r="159" spans="1:8" ht="41.25" customHeight="1" x14ac:dyDescent="0.25">
      <c r="A159" s="95" t="s">
        <v>23</v>
      </c>
      <c r="B159" s="150"/>
      <c r="C159" s="150"/>
      <c r="D159" s="96">
        <f>D158</f>
        <v>1</v>
      </c>
    </row>
    <row r="160" spans="1:8" ht="78.55" x14ac:dyDescent="0.25">
      <c r="A160" s="112" t="s">
        <v>528</v>
      </c>
      <c r="B160" s="71" t="s">
        <v>529</v>
      </c>
      <c r="C160" s="71" t="s">
        <v>530</v>
      </c>
      <c r="D160" s="74">
        <v>1</v>
      </c>
      <c r="F160" s="3">
        <f>D160</f>
        <v>1</v>
      </c>
      <c r="G160" s="3">
        <v>1</v>
      </c>
      <c r="H160" s="3">
        <f>F160*G160</f>
        <v>1</v>
      </c>
    </row>
    <row r="161" spans="1:8" ht="50.25" customHeight="1" x14ac:dyDescent="0.25">
      <c r="A161" s="95" t="s">
        <v>23</v>
      </c>
      <c r="B161" s="150"/>
      <c r="C161" s="150"/>
      <c r="D161" s="96">
        <f>D160</f>
        <v>1</v>
      </c>
    </row>
    <row r="162" spans="1:8" ht="26.2" x14ac:dyDescent="0.25">
      <c r="A162" s="112" t="s">
        <v>531</v>
      </c>
      <c r="B162" s="73" t="s">
        <v>532</v>
      </c>
      <c r="C162" s="73" t="s">
        <v>533</v>
      </c>
      <c r="D162" s="74">
        <v>1</v>
      </c>
      <c r="F162" s="3">
        <f>D162</f>
        <v>1</v>
      </c>
      <c r="G162" s="3">
        <v>1</v>
      </c>
      <c r="H162" s="3">
        <f>F162*G162</f>
        <v>1</v>
      </c>
    </row>
    <row r="163" spans="1:8" ht="41.25" customHeight="1" x14ac:dyDescent="0.25">
      <c r="A163" s="95" t="s">
        <v>23</v>
      </c>
      <c r="B163" s="151"/>
      <c r="C163" s="151"/>
      <c r="D163" s="96">
        <f>D162</f>
        <v>1</v>
      </c>
    </row>
    <row r="164" spans="1:8" ht="39.299999999999997" x14ac:dyDescent="0.25">
      <c r="A164" s="72" t="s">
        <v>534</v>
      </c>
      <c r="B164" s="110" t="s">
        <v>459</v>
      </c>
      <c r="C164" s="110" t="s">
        <v>460</v>
      </c>
      <c r="D164" s="74">
        <v>1</v>
      </c>
      <c r="F164" s="3">
        <f>D164</f>
        <v>1</v>
      </c>
      <c r="G164" s="3">
        <v>2</v>
      </c>
      <c r="H164" s="3">
        <f>F164*G164</f>
        <v>2</v>
      </c>
    </row>
    <row r="165" spans="1:8" ht="41.25" customHeight="1" x14ac:dyDescent="0.25">
      <c r="A165" s="95" t="s">
        <v>23</v>
      </c>
      <c r="B165" s="151"/>
      <c r="C165" s="151"/>
      <c r="D165" s="96">
        <f>D164</f>
        <v>1</v>
      </c>
    </row>
    <row r="166" spans="1:8" ht="42.55" customHeight="1" x14ac:dyDescent="0.25">
      <c r="A166" s="149" t="s">
        <v>535</v>
      </c>
      <c r="B166" s="149"/>
      <c r="C166" s="149"/>
      <c r="D166" s="109"/>
    </row>
    <row r="167" spans="1:8" ht="144" x14ac:dyDescent="0.25">
      <c r="A167" s="76" t="s">
        <v>3</v>
      </c>
      <c r="B167" s="71" t="s">
        <v>536</v>
      </c>
      <c r="C167" s="71" t="s">
        <v>537</v>
      </c>
      <c r="D167" s="74">
        <v>1</v>
      </c>
      <c r="F167" s="3">
        <f>D167</f>
        <v>1</v>
      </c>
      <c r="G167" s="3">
        <v>3</v>
      </c>
      <c r="H167" s="3">
        <f>F167*G167</f>
        <v>3</v>
      </c>
    </row>
    <row r="168" spans="1:8" ht="41.25" customHeight="1" x14ac:dyDescent="0.25">
      <c r="A168" s="95" t="s">
        <v>23</v>
      </c>
      <c r="B168" s="150"/>
      <c r="C168" s="150"/>
      <c r="D168" s="96">
        <f>D167</f>
        <v>1</v>
      </c>
    </row>
    <row r="169" spans="1:8" ht="144" x14ac:dyDescent="0.25">
      <c r="A169" s="76" t="s">
        <v>4</v>
      </c>
      <c r="B169" s="71" t="s">
        <v>461</v>
      </c>
      <c r="C169" s="71" t="s">
        <v>587</v>
      </c>
      <c r="D169" s="74">
        <v>1</v>
      </c>
      <c r="F169" s="3">
        <f>D169</f>
        <v>1</v>
      </c>
      <c r="G169" s="3">
        <v>3</v>
      </c>
      <c r="H169" s="3">
        <f>F169*G169</f>
        <v>3</v>
      </c>
    </row>
    <row r="170" spans="1:8" ht="41.25" customHeight="1" x14ac:dyDescent="0.25">
      <c r="A170" s="95" t="s">
        <v>23</v>
      </c>
      <c r="B170" s="151"/>
      <c r="C170" s="151"/>
      <c r="D170" s="96">
        <f>D169</f>
        <v>1</v>
      </c>
    </row>
    <row r="171" spans="1:8" ht="39.299999999999997" x14ac:dyDescent="0.25">
      <c r="A171" s="76" t="s">
        <v>5</v>
      </c>
      <c r="B171" s="71" t="s">
        <v>462</v>
      </c>
      <c r="C171" s="71" t="s">
        <v>588</v>
      </c>
      <c r="D171" s="74">
        <v>1</v>
      </c>
      <c r="F171" s="3">
        <f>D171</f>
        <v>1</v>
      </c>
      <c r="G171" s="3">
        <v>3</v>
      </c>
      <c r="H171" s="3">
        <f>F171*G171</f>
        <v>3</v>
      </c>
    </row>
    <row r="172" spans="1:8" ht="41.25" customHeight="1" x14ac:dyDescent="0.25">
      <c r="A172" s="95" t="s">
        <v>23</v>
      </c>
      <c r="B172" s="151"/>
      <c r="C172" s="151"/>
      <c r="D172" s="96">
        <f>D171</f>
        <v>1</v>
      </c>
    </row>
    <row r="173" spans="1:8" ht="59.25" customHeight="1" x14ac:dyDescent="0.25">
      <c r="A173" s="72" t="s">
        <v>6</v>
      </c>
      <c r="B173" s="75" t="s">
        <v>463</v>
      </c>
      <c r="C173" s="75" t="s">
        <v>589</v>
      </c>
      <c r="D173" s="74">
        <v>1</v>
      </c>
      <c r="F173" s="3">
        <f>D173</f>
        <v>1</v>
      </c>
      <c r="G173" s="3">
        <v>2</v>
      </c>
      <c r="H173" s="3">
        <f>F173*G173</f>
        <v>2</v>
      </c>
    </row>
    <row r="174" spans="1:8" ht="41.25" customHeight="1" x14ac:dyDescent="0.25">
      <c r="A174" s="95" t="s">
        <v>23</v>
      </c>
      <c r="B174" s="151"/>
      <c r="C174" s="151"/>
      <c r="D174" s="96">
        <f>D173</f>
        <v>1</v>
      </c>
    </row>
    <row r="175" spans="1:8" ht="91.65" x14ac:dyDescent="0.25">
      <c r="A175" s="76" t="s">
        <v>27</v>
      </c>
      <c r="B175" s="75" t="s">
        <v>464</v>
      </c>
      <c r="C175" s="75" t="s">
        <v>590</v>
      </c>
      <c r="D175" s="74">
        <v>1</v>
      </c>
      <c r="F175" s="3">
        <f>D175</f>
        <v>1</v>
      </c>
      <c r="G175" s="3">
        <v>3</v>
      </c>
      <c r="H175" s="3">
        <f>F175*G175</f>
        <v>3</v>
      </c>
    </row>
    <row r="176" spans="1:8" ht="41.25" customHeight="1" x14ac:dyDescent="0.25">
      <c r="A176" s="95" t="s">
        <v>23</v>
      </c>
      <c r="B176" s="151"/>
      <c r="C176" s="151"/>
      <c r="D176" s="96">
        <f>D175</f>
        <v>1</v>
      </c>
    </row>
    <row r="177" spans="1:8" ht="78.55" x14ac:dyDescent="0.25">
      <c r="A177" s="76" t="s">
        <v>281</v>
      </c>
      <c r="B177" s="75" t="s">
        <v>538</v>
      </c>
      <c r="C177" s="75" t="s">
        <v>583</v>
      </c>
      <c r="D177" s="74">
        <v>1</v>
      </c>
      <c r="F177" s="3">
        <f>D177</f>
        <v>1</v>
      </c>
      <c r="G177" s="3">
        <v>3</v>
      </c>
      <c r="H177" s="3">
        <f>F177*G177</f>
        <v>3</v>
      </c>
    </row>
    <row r="178" spans="1:8" ht="41.25" customHeight="1" x14ac:dyDescent="0.25">
      <c r="A178" s="95" t="s">
        <v>23</v>
      </c>
      <c r="B178" s="151"/>
      <c r="C178" s="151"/>
      <c r="D178" s="96">
        <f>D177</f>
        <v>1</v>
      </c>
    </row>
    <row r="179" spans="1:8" ht="26.2" x14ac:dyDescent="0.25">
      <c r="A179" s="76" t="s">
        <v>454</v>
      </c>
      <c r="B179" s="75" t="s">
        <v>539</v>
      </c>
      <c r="C179" s="75" t="s">
        <v>540</v>
      </c>
      <c r="D179" s="74">
        <v>1</v>
      </c>
      <c r="F179" s="3">
        <f>D179</f>
        <v>1</v>
      </c>
      <c r="G179" s="3">
        <v>3</v>
      </c>
      <c r="H179" s="3">
        <f>F179*G179</f>
        <v>3</v>
      </c>
    </row>
    <row r="180" spans="1:8" ht="41.25" customHeight="1" x14ac:dyDescent="0.25">
      <c r="A180" s="95" t="s">
        <v>23</v>
      </c>
      <c r="B180" s="151"/>
      <c r="C180" s="151"/>
      <c r="D180" s="96">
        <f>D179</f>
        <v>1</v>
      </c>
    </row>
    <row r="181" spans="1:8" ht="78.55" x14ac:dyDescent="0.25">
      <c r="A181" s="76" t="s">
        <v>455</v>
      </c>
      <c r="B181" s="75" t="s">
        <v>541</v>
      </c>
      <c r="C181" s="75" t="s">
        <v>542</v>
      </c>
      <c r="D181" s="74">
        <v>1</v>
      </c>
      <c r="F181" s="3">
        <f>D181</f>
        <v>1</v>
      </c>
      <c r="G181" s="3">
        <v>3</v>
      </c>
      <c r="H181" s="3">
        <f>F181*G181</f>
        <v>3</v>
      </c>
    </row>
    <row r="182" spans="1:8" ht="41.25" customHeight="1" x14ac:dyDescent="0.25">
      <c r="A182" s="95" t="s">
        <v>23</v>
      </c>
      <c r="B182" s="151"/>
      <c r="C182" s="151"/>
      <c r="D182" s="96">
        <f>D181</f>
        <v>1</v>
      </c>
    </row>
    <row r="183" spans="1:8" ht="144.85" customHeight="1" x14ac:dyDescent="0.25">
      <c r="A183" s="76" t="s">
        <v>474</v>
      </c>
      <c r="B183" s="75" t="s">
        <v>543</v>
      </c>
      <c r="C183" s="75" t="s">
        <v>591</v>
      </c>
      <c r="D183" s="74">
        <v>1</v>
      </c>
      <c r="F183" s="3">
        <f>D183</f>
        <v>1</v>
      </c>
      <c r="G183" s="3">
        <v>3</v>
      </c>
      <c r="H183" s="3">
        <f>F183*G183</f>
        <v>3</v>
      </c>
    </row>
    <row r="184" spans="1:8" ht="41.25" customHeight="1" x14ac:dyDescent="0.25">
      <c r="A184" s="95" t="s">
        <v>23</v>
      </c>
      <c r="B184" s="151"/>
      <c r="C184" s="151"/>
      <c r="D184" s="96">
        <f>D183</f>
        <v>1</v>
      </c>
    </row>
    <row r="185" spans="1:8" ht="65.45" x14ac:dyDescent="0.25">
      <c r="A185" s="76" t="s">
        <v>496</v>
      </c>
      <c r="B185" s="75" t="s">
        <v>545</v>
      </c>
      <c r="C185" s="75" t="s">
        <v>592</v>
      </c>
      <c r="D185" s="74">
        <v>1</v>
      </c>
      <c r="F185" s="3">
        <f>D185</f>
        <v>1</v>
      </c>
      <c r="G185" s="3">
        <v>3</v>
      </c>
      <c r="H185" s="3">
        <f>F185*G185</f>
        <v>3</v>
      </c>
    </row>
    <row r="186" spans="1:8" ht="41.25" customHeight="1" x14ac:dyDescent="0.25">
      <c r="A186" s="95" t="s">
        <v>23</v>
      </c>
      <c r="B186" s="151"/>
      <c r="C186" s="151"/>
      <c r="D186" s="96">
        <f>D185</f>
        <v>1</v>
      </c>
    </row>
    <row r="187" spans="1:8" ht="91.5" customHeight="1" x14ac:dyDescent="0.25">
      <c r="A187" s="72" t="s">
        <v>544</v>
      </c>
      <c r="B187" s="75" t="s">
        <v>465</v>
      </c>
      <c r="C187" s="75" t="s">
        <v>593</v>
      </c>
      <c r="D187" s="74">
        <v>1</v>
      </c>
      <c r="F187" s="3">
        <f>D187</f>
        <v>1</v>
      </c>
      <c r="G187" s="3">
        <v>2</v>
      </c>
      <c r="H187" s="3">
        <f>F187*G187</f>
        <v>2</v>
      </c>
    </row>
    <row r="188" spans="1:8" ht="41.25" customHeight="1" x14ac:dyDescent="0.25">
      <c r="A188" s="95" t="s">
        <v>23</v>
      </c>
      <c r="B188" s="151"/>
      <c r="C188" s="151"/>
      <c r="D188" s="96">
        <f>D187</f>
        <v>1</v>
      </c>
    </row>
    <row r="189" spans="1:8" ht="52.4" x14ac:dyDescent="0.25">
      <c r="A189" s="76" t="s">
        <v>546</v>
      </c>
      <c r="B189" s="75" t="s">
        <v>594</v>
      </c>
      <c r="C189" s="75" t="s">
        <v>596</v>
      </c>
      <c r="D189" s="74">
        <v>1</v>
      </c>
      <c r="F189" s="3">
        <f>D189</f>
        <v>1</v>
      </c>
      <c r="G189" s="3">
        <v>3</v>
      </c>
      <c r="H189" s="3">
        <f>F189*G189</f>
        <v>3</v>
      </c>
    </row>
    <row r="190" spans="1:8" ht="41.25" customHeight="1" x14ac:dyDescent="0.25">
      <c r="A190" s="95" t="s">
        <v>23</v>
      </c>
      <c r="B190" s="151"/>
      <c r="C190" s="151"/>
      <c r="D190" s="96">
        <f>D189</f>
        <v>1</v>
      </c>
    </row>
    <row r="191" spans="1:8" ht="93.8" customHeight="1" x14ac:dyDescent="0.25">
      <c r="A191" s="113" t="s">
        <v>547</v>
      </c>
      <c r="B191" s="75" t="s">
        <v>466</v>
      </c>
      <c r="C191" s="75" t="s">
        <v>598</v>
      </c>
      <c r="D191" s="74">
        <v>1</v>
      </c>
      <c r="F191" s="3">
        <f>D191</f>
        <v>1</v>
      </c>
      <c r="G191" s="3">
        <v>1</v>
      </c>
      <c r="H191" s="3">
        <f>F191*G191</f>
        <v>1</v>
      </c>
    </row>
    <row r="192" spans="1:8" ht="41.25" customHeight="1" x14ac:dyDescent="0.25">
      <c r="A192" s="95" t="s">
        <v>23</v>
      </c>
      <c r="B192" s="151"/>
      <c r="C192" s="151"/>
      <c r="D192" s="96">
        <f>D191</f>
        <v>1</v>
      </c>
    </row>
    <row r="193" spans="1:8" ht="42.55" customHeight="1" x14ac:dyDescent="0.25">
      <c r="A193" s="149" t="s">
        <v>548</v>
      </c>
      <c r="B193" s="149"/>
      <c r="C193" s="149"/>
      <c r="D193" s="109"/>
    </row>
    <row r="194" spans="1:8" ht="65.45" x14ac:dyDescent="0.25">
      <c r="A194" s="113" t="s">
        <v>7</v>
      </c>
      <c r="B194" s="75" t="s">
        <v>549</v>
      </c>
      <c r="C194" s="75" t="s">
        <v>550</v>
      </c>
      <c r="D194" s="74">
        <v>1</v>
      </c>
      <c r="F194" s="3">
        <f>D194</f>
        <v>1</v>
      </c>
      <c r="G194" s="3">
        <v>1</v>
      </c>
      <c r="H194" s="3">
        <f>F194*G194</f>
        <v>1</v>
      </c>
    </row>
    <row r="195" spans="1:8" ht="52.55" customHeight="1" x14ac:dyDescent="0.25">
      <c r="A195" s="95" t="s">
        <v>23</v>
      </c>
      <c r="B195" s="150"/>
      <c r="C195" s="150"/>
      <c r="D195" s="96">
        <f>D194</f>
        <v>1</v>
      </c>
    </row>
    <row r="196" spans="1:8" ht="117" customHeight="1" x14ac:dyDescent="0.25">
      <c r="A196" s="113" t="s">
        <v>551</v>
      </c>
      <c r="B196" s="75" t="s">
        <v>631</v>
      </c>
      <c r="C196" s="75" t="s">
        <v>552</v>
      </c>
      <c r="D196" s="74">
        <v>1</v>
      </c>
      <c r="F196" s="3">
        <f>D196</f>
        <v>1</v>
      </c>
      <c r="G196" s="3">
        <v>1</v>
      </c>
      <c r="H196" s="3">
        <f>F196*G196</f>
        <v>1</v>
      </c>
    </row>
    <row r="197" spans="1:8" ht="41.25" customHeight="1" x14ac:dyDescent="0.25">
      <c r="A197" s="95" t="s">
        <v>23</v>
      </c>
      <c r="B197" s="151"/>
      <c r="C197" s="151"/>
      <c r="D197" s="96">
        <f>D196</f>
        <v>1</v>
      </c>
    </row>
    <row r="198" spans="1:8" ht="72" customHeight="1" x14ac:dyDescent="0.25">
      <c r="A198" s="72" t="s">
        <v>553</v>
      </c>
      <c r="B198" s="75" t="s">
        <v>599</v>
      </c>
      <c r="C198" s="75" t="s">
        <v>554</v>
      </c>
      <c r="D198" s="74">
        <v>1</v>
      </c>
      <c r="F198" s="3">
        <f>D198</f>
        <v>1</v>
      </c>
      <c r="G198" s="3">
        <v>2</v>
      </c>
      <c r="H198" s="3">
        <f>F198*G198</f>
        <v>2</v>
      </c>
    </row>
    <row r="199" spans="1:8" ht="50.25" customHeight="1" x14ac:dyDescent="0.25">
      <c r="A199" s="95" t="s">
        <v>23</v>
      </c>
      <c r="B199" s="150"/>
      <c r="C199" s="150"/>
      <c r="D199" s="96">
        <f>D198</f>
        <v>1</v>
      </c>
    </row>
    <row r="200" spans="1:8" ht="105.75" customHeight="1" x14ac:dyDescent="0.25">
      <c r="A200" s="106" t="s">
        <v>624</v>
      </c>
      <c r="B200" s="75" t="s">
        <v>626</v>
      </c>
      <c r="C200" s="75" t="s">
        <v>627</v>
      </c>
      <c r="D200" s="74">
        <v>1</v>
      </c>
      <c r="F200" s="3">
        <f>D200</f>
        <v>1</v>
      </c>
      <c r="G200" s="3">
        <v>2</v>
      </c>
      <c r="H200" s="3">
        <f>F200*G200</f>
        <v>2</v>
      </c>
    </row>
    <row r="201" spans="1:8" ht="41.25" customHeight="1" x14ac:dyDescent="0.25">
      <c r="A201" s="95" t="s">
        <v>23</v>
      </c>
      <c r="B201" s="151"/>
      <c r="C201" s="151"/>
      <c r="D201" s="96">
        <f>D200</f>
        <v>1</v>
      </c>
    </row>
    <row r="202" spans="1:8" ht="92.3" customHeight="1" x14ac:dyDescent="0.25">
      <c r="A202" s="72" t="s">
        <v>555</v>
      </c>
      <c r="B202" s="75" t="s">
        <v>557</v>
      </c>
      <c r="C202" s="75" t="s">
        <v>558</v>
      </c>
      <c r="D202" s="74">
        <v>1</v>
      </c>
      <c r="F202" s="3">
        <f>D202</f>
        <v>1</v>
      </c>
      <c r="G202" s="3">
        <v>2</v>
      </c>
      <c r="H202" s="3">
        <f>F202*G202</f>
        <v>2</v>
      </c>
    </row>
    <row r="203" spans="1:8" ht="41.25" customHeight="1" x14ac:dyDescent="0.25">
      <c r="A203" s="95" t="s">
        <v>23</v>
      </c>
      <c r="B203" s="151"/>
      <c r="C203" s="151"/>
      <c r="D203" s="96">
        <f>D202</f>
        <v>1</v>
      </c>
    </row>
    <row r="204" spans="1:8" ht="104.75" x14ac:dyDescent="0.25">
      <c r="A204" s="72" t="s">
        <v>556</v>
      </c>
      <c r="B204" s="75" t="s">
        <v>560</v>
      </c>
      <c r="C204" s="75" t="s">
        <v>601</v>
      </c>
      <c r="D204" s="74">
        <v>1</v>
      </c>
      <c r="F204" s="3">
        <f>D204</f>
        <v>1</v>
      </c>
      <c r="G204" s="3">
        <v>2</v>
      </c>
      <c r="H204" s="3">
        <f>F204*G204</f>
        <v>2</v>
      </c>
    </row>
    <row r="205" spans="1:8" ht="41.25" customHeight="1" x14ac:dyDescent="0.25">
      <c r="A205" s="95" t="s">
        <v>23</v>
      </c>
      <c r="B205" s="150"/>
      <c r="C205" s="150"/>
      <c r="D205" s="96">
        <f>D204</f>
        <v>1</v>
      </c>
    </row>
    <row r="206" spans="1:8" ht="52.4" x14ac:dyDescent="0.25">
      <c r="A206" s="72" t="s">
        <v>559</v>
      </c>
      <c r="B206" s="75" t="s">
        <v>562</v>
      </c>
      <c r="C206" s="75" t="s">
        <v>604</v>
      </c>
      <c r="D206" s="74">
        <v>1</v>
      </c>
      <c r="F206" s="3">
        <f>D206</f>
        <v>1</v>
      </c>
      <c r="G206" s="3">
        <v>2</v>
      </c>
      <c r="H206" s="3">
        <f>F206*G206</f>
        <v>2</v>
      </c>
    </row>
    <row r="207" spans="1:8" ht="41.25" customHeight="1" x14ac:dyDescent="0.25">
      <c r="A207" s="95" t="s">
        <v>23</v>
      </c>
      <c r="B207" s="151"/>
      <c r="C207" s="151"/>
      <c r="D207" s="96">
        <f>D206</f>
        <v>1</v>
      </c>
    </row>
    <row r="208" spans="1:8" ht="52.4" x14ac:dyDescent="0.25">
      <c r="A208" s="72" t="s">
        <v>561</v>
      </c>
      <c r="B208" s="78" t="s">
        <v>8</v>
      </c>
      <c r="C208" s="78" t="s">
        <v>29</v>
      </c>
      <c r="D208" s="74">
        <v>1</v>
      </c>
      <c r="F208" s="3">
        <f>D208</f>
        <v>1</v>
      </c>
      <c r="G208" s="3">
        <v>2</v>
      </c>
      <c r="H208" s="3">
        <f>F208*G208</f>
        <v>2</v>
      </c>
    </row>
    <row r="209" spans="1:8" ht="41.25" customHeight="1" x14ac:dyDescent="0.25">
      <c r="A209" s="95" t="s">
        <v>23</v>
      </c>
      <c r="B209" s="151"/>
      <c r="C209" s="151"/>
      <c r="D209" s="96">
        <f>D208</f>
        <v>1</v>
      </c>
    </row>
    <row r="210" spans="1:8" ht="52.4" x14ac:dyDescent="0.25">
      <c r="A210" s="72" t="s">
        <v>563</v>
      </c>
      <c r="B210" s="75" t="s">
        <v>605</v>
      </c>
      <c r="C210" s="75" t="s">
        <v>606</v>
      </c>
      <c r="D210" s="74">
        <v>1</v>
      </c>
      <c r="F210" s="3">
        <f>D210</f>
        <v>1</v>
      </c>
      <c r="G210" s="3">
        <v>2</v>
      </c>
      <c r="H210" s="3">
        <f>F210*G210</f>
        <v>2</v>
      </c>
    </row>
    <row r="211" spans="1:8" ht="41.25" customHeight="1" x14ac:dyDescent="0.25">
      <c r="A211" s="95" t="s">
        <v>23</v>
      </c>
      <c r="B211" s="151"/>
      <c r="C211" s="151"/>
      <c r="D211" s="96">
        <f>D210</f>
        <v>1</v>
      </c>
    </row>
    <row r="212" spans="1:8" ht="52.4" x14ac:dyDescent="0.25">
      <c r="A212" s="72" t="s">
        <v>614</v>
      </c>
      <c r="B212" s="75" t="s">
        <v>607</v>
      </c>
      <c r="C212" s="75" t="s">
        <v>564</v>
      </c>
      <c r="D212" s="74">
        <v>1</v>
      </c>
      <c r="F212" s="3">
        <f>D212</f>
        <v>1</v>
      </c>
      <c r="G212" s="3">
        <v>2</v>
      </c>
      <c r="H212" s="3">
        <f>F212*G212</f>
        <v>2</v>
      </c>
    </row>
    <row r="213" spans="1:8" ht="41.25" customHeight="1" x14ac:dyDescent="0.25">
      <c r="A213" s="95" t="s">
        <v>23</v>
      </c>
      <c r="B213" s="151"/>
      <c r="C213" s="151"/>
      <c r="D213" s="96">
        <f>D212</f>
        <v>1</v>
      </c>
    </row>
    <row r="214" spans="1:8" ht="42.55" customHeight="1" x14ac:dyDescent="0.25">
      <c r="A214" s="149" t="s">
        <v>565</v>
      </c>
      <c r="B214" s="149"/>
      <c r="C214" s="149"/>
      <c r="D214" s="109"/>
    </row>
    <row r="215" spans="1:8" ht="170.2" customHeight="1" x14ac:dyDescent="0.25">
      <c r="A215" s="72" t="s">
        <v>566</v>
      </c>
      <c r="B215" s="75" t="s">
        <v>609</v>
      </c>
      <c r="C215" s="75" t="s">
        <v>610</v>
      </c>
      <c r="D215" s="74">
        <v>1</v>
      </c>
      <c r="F215" s="3">
        <f>D215</f>
        <v>1</v>
      </c>
      <c r="G215" s="3">
        <v>2</v>
      </c>
      <c r="H215" s="3">
        <f>F215*G215</f>
        <v>2</v>
      </c>
    </row>
    <row r="216" spans="1:8" ht="41.25" customHeight="1" x14ac:dyDescent="0.25">
      <c r="A216" s="95" t="s">
        <v>23</v>
      </c>
      <c r="B216" s="151"/>
      <c r="C216" s="151"/>
      <c r="D216" s="96">
        <f>D215</f>
        <v>1</v>
      </c>
    </row>
    <row r="217" spans="1:8" ht="46.5" customHeight="1" x14ac:dyDescent="0.25">
      <c r="A217" s="76" t="s">
        <v>568</v>
      </c>
      <c r="B217" s="75" t="s">
        <v>470</v>
      </c>
      <c r="C217" s="75" t="s">
        <v>569</v>
      </c>
      <c r="D217" s="74">
        <v>1</v>
      </c>
      <c r="F217" s="3">
        <f>D217</f>
        <v>1</v>
      </c>
      <c r="G217" s="3">
        <v>3</v>
      </c>
      <c r="H217" s="3">
        <f>F217*G217</f>
        <v>3</v>
      </c>
    </row>
    <row r="218" spans="1:8" ht="41.25" customHeight="1" x14ac:dyDescent="0.25">
      <c r="A218" s="95" t="s">
        <v>23</v>
      </c>
      <c r="B218" s="151"/>
      <c r="C218" s="151"/>
      <c r="D218" s="96">
        <f>D217</f>
        <v>1</v>
      </c>
    </row>
    <row r="219" spans="1:8" ht="77.25" customHeight="1" x14ac:dyDescent="0.25">
      <c r="A219" s="76" t="s">
        <v>570</v>
      </c>
      <c r="B219" s="111" t="s">
        <v>471</v>
      </c>
      <c r="C219" s="111" t="s">
        <v>472</v>
      </c>
      <c r="D219" s="74">
        <v>1</v>
      </c>
      <c r="F219" s="3">
        <f>D219</f>
        <v>1</v>
      </c>
      <c r="G219" s="3">
        <v>3</v>
      </c>
      <c r="H219" s="3">
        <f>F219*G219</f>
        <v>3</v>
      </c>
    </row>
    <row r="220" spans="1:8" ht="41.25" customHeight="1" x14ac:dyDescent="0.25">
      <c r="A220" s="95" t="s">
        <v>23</v>
      </c>
      <c r="B220" s="150"/>
      <c r="C220" s="150"/>
      <c r="D220" s="96">
        <f>D219</f>
        <v>1</v>
      </c>
    </row>
    <row r="221" spans="1:8" ht="39.299999999999997" x14ac:dyDescent="0.25">
      <c r="A221" s="76" t="s">
        <v>571</v>
      </c>
      <c r="B221" s="75" t="s">
        <v>572</v>
      </c>
      <c r="C221" s="75" t="s">
        <v>569</v>
      </c>
      <c r="D221" s="74">
        <v>1</v>
      </c>
      <c r="F221" s="3">
        <f>D221</f>
        <v>1</v>
      </c>
      <c r="G221" s="3">
        <v>3</v>
      </c>
      <c r="H221" s="3">
        <f>F221*G221</f>
        <v>3</v>
      </c>
    </row>
    <row r="222" spans="1:8" ht="41.25" customHeight="1" x14ac:dyDescent="0.25">
      <c r="A222" s="95" t="s">
        <v>23</v>
      </c>
      <c r="B222" s="150"/>
      <c r="C222" s="150"/>
      <c r="D222" s="96">
        <f>D221</f>
        <v>1</v>
      </c>
    </row>
    <row r="223" spans="1:8" ht="33.75" customHeight="1" x14ac:dyDescent="0.25">
      <c r="A223" s="76" t="s">
        <v>573</v>
      </c>
      <c r="B223" s="75" t="s">
        <v>473</v>
      </c>
      <c r="C223" s="75" t="s">
        <v>567</v>
      </c>
      <c r="D223" s="74">
        <v>1</v>
      </c>
      <c r="F223" s="3">
        <f>D223</f>
        <v>1</v>
      </c>
      <c r="G223" s="3">
        <v>3</v>
      </c>
      <c r="H223" s="3">
        <f>F223*G223</f>
        <v>3</v>
      </c>
    </row>
    <row r="224" spans="1:8" ht="41.25" customHeight="1" x14ac:dyDescent="0.25">
      <c r="A224" s="95" t="s">
        <v>23</v>
      </c>
      <c r="B224" s="150"/>
      <c r="C224" s="150"/>
      <c r="D224" s="96">
        <f>D223</f>
        <v>1</v>
      </c>
    </row>
    <row r="225" spans="1:11" ht="39.299999999999997" x14ac:dyDescent="0.25">
      <c r="A225" s="76" t="s">
        <v>574</v>
      </c>
      <c r="B225" s="75" t="s">
        <v>576</v>
      </c>
      <c r="C225" s="75" t="s">
        <v>569</v>
      </c>
      <c r="D225" s="74">
        <v>1</v>
      </c>
      <c r="F225" s="3">
        <f>D225</f>
        <v>1</v>
      </c>
      <c r="G225" s="3">
        <v>3</v>
      </c>
      <c r="H225" s="3">
        <f>F225*G225</f>
        <v>3</v>
      </c>
    </row>
    <row r="226" spans="1:11" ht="41.25" customHeight="1" x14ac:dyDescent="0.25">
      <c r="A226" s="95" t="s">
        <v>23</v>
      </c>
      <c r="B226" s="151"/>
      <c r="C226" s="151"/>
      <c r="D226" s="96">
        <f>D225</f>
        <v>1</v>
      </c>
    </row>
    <row r="227" spans="1:11" ht="144" x14ac:dyDescent="0.25">
      <c r="A227" s="112" t="s">
        <v>575</v>
      </c>
      <c r="B227" s="75" t="s">
        <v>611</v>
      </c>
      <c r="C227" s="75" t="s">
        <v>612</v>
      </c>
      <c r="D227" s="74">
        <v>1</v>
      </c>
      <c r="F227" s="3">
        <f>D227</f>
        <v>1</v>
      </c>
      <c r="G227" s="3">
        <v>1</v>
      </c>
      <c r="H227" s="3">
        <f>F227*G227</f>
        <v>1</v>
      </c>
    </row>
    <row r="228" spans="1:11" ht="41.25" customHeight="1" x14ac:dyDescent="0.25">
      <c r="A228" s="95" t="s">
        <v>23</v>
      </c>
      <c r="B228" s="150"/>
      <c r="C228" s="150"/>
      <c r="D228" s="96">
        <f>D227</f>
        <v>1</v>
      </c>
    </row>
    <row r="229" spans="1:11" ht="42.55" customHeight="1" x14ac:dyDescent="0.25">
      <c r="A229" s="149" t="s">
        <v>577</v>
      </c>
      <c r="B229" s="149"/>
      <c r="C229" s="149"/>
      <c r="D229" s="109"/>
    </row>
    <row r="230" spans="1:11" ht="52.4" x14ac:dyDescent="0.25">
      <c r="A230" s="76" t="s">
        <v>578</v>
      </c>
      <c r="B230" s="78" t="s">
        <v>584</v>
      </c>
      <c r="C230" s="78" t="s">
        <v>28</v>
      </c>
      <c r="D230" s="74">
        <v>1</v>
      </c>
      <c r="F230" s="3">
        <f>D230</f>
        <v>1</v>
      </c>
      <c r="G230" s="3">
        <v>3</v>
      </c>
      <c r="H230" s="3">
        <f>F230*G230</f>
        <v>3</v>
      </c>
    </row>
    <row r="231" spans="1:11" ht="41.25" customHeight="1" x14ac:dyDescent="0.25">
      <c r="A231" s="95" t="s">
        <v>23</v>
      </c>
      <c r="B231" s="150"/>
      <c r="C231" s="150"/>
      <c r="D231" s="96">
        <f>D230</f>
        <v>1</v>
      </c>
    </row>
    <row r="232" spans="1:11" ht="58.6" customHeight="1" x14ac:dyDescent="0.25">
      <c r="A232" s="76" t="s">
        <v>579</v>
      </c>
      <c r="B232" s="78" t="s">
        <v>580</v>
      </c>
      <c r="C232" s="78" t="s">
        <v>581</v>
      </c>
      <c r="D232" s="74">
        <v>1</v>
      </c>
      <c r="F232" s="3">
        <f>D232</f>
        <v>1</v>
      </c>
      <c r="G232" s="3">
        <v>3</v>
      </c>
      <c r="H232" s="3">
        <f>F232*G232</f>
        <v>3</v>
      </c>
    </row>
    <row r="233" spans="1:11" ht="41.25" customHeight="1" x14ac:dyDescent="0.25">
      <c r="A233" s="95" t="s">
        <v>23</v>
      </c>
      <c r="B233" s="151"/>
      <c r="C233" s="151"/>
      <c r="D233" s="96">
        <f>D232</f>
        <v>1</v>
      </c>
      <c r="J233" s="2">
        <v>202</v>
      </c>
      <c r="K233" s="2">
        <v>100</v>
      </c>
    </row>
    <row r="234" spans="1:11" ht="30.8" customHeight="1" x14ac:dyDescent="0.25">
      <c r="A234" s="175" t="s">
        <v>209</v>
      </c>
      <c r="B234" s="175"/>
      <c r="C234" s="175"/>
      <c r="D234" s="175"/>
      <c r="F234" s="3">
        <f>SUM(F27:F232)</f>
        <v>95</v>
      </c>
      <c r="G234" s="3">
        <f t="shared" ref="G234:H234" si="0">SUM(G27:G232)</f>
        <v>202</v>
      </c>
      <c r="H234" s="3">
        <f t="shared" si="0"/>
        <v>202</v>
      </c>
      <c r="J234" s="2">
        <f>H234</f>
        <v>202</v>
      </c>
      <c r="K234" s="2" t="s">
        <v>226</v>
      </c>
    </row>
    <row r="235" spans="1:11" ht="56.15" customHeight="1" x14ac:dyDescent="0.25">
      <c r="A235" s="174"/>
      <c r="B235" s="174"/>
      <c r="C235" s="174"/>
      <c r="D235" s="174"/>
      <c r="J235" s="47">
        <f>J234*K233/J233</f>
        <v>100</v>
      </c>
    </row>
    <row r="236" spans="1:11" ht="31.6" customHeight="1" x14ac:dyDescent="0.25">
      <c r="A236" s="175" t="s">
        <v>210</v>
      </c>
      <c r="B236" s="175"/>
      <c r="C236" s="175"/>
      <c r="D236" s="175"/>
    </row>
    <row r="237" spans="1:11" ht="55.5" customHeight="1" x14ac:dyDescent="0.25">
      <c r="A237" s="174"/>
      <c r="B237" s="174"/>
      <c r="C237" s="174"/>
      <c r="D237" s="174"/>
    </row>
    <row r="238" spans="1:11" ht="29.3" customHeight="1" x14ac:dyDescent="0.25">
      <c r="A238" s="175" t="s">
        <v>214</v>
      </c>
      <c r="B238" s="175"/>
      <c r="C238" s="175"/>
      <c r="D238" s="175"/>
      <c r="G238" s="5"/>
      <c r="H238" s="6"/>
    </row>
    <row r="239" spans="1:11" ht="56.15" customHeight="1" x14ac:dyDescent="0.25">
      <c r="A239" s="177"/>
      <c r="B239" s="177"/>
      <c r="C239" s="177"/>
      <c r="D239" s="177"/>
    </row>
    <row r="240" spans="1:11" ht="30.8" customHeight="1" x14ac:dyDescent="0.25">
      <c r="A240" s="175" t="s">
        <v>211</v>
      </c>
      <c r="B240" s="175"/>
      <c r="C240" s="175"/>
      <c r="D240" s="175"/>
    </row>
    <row r="241" spans="1:4" ht="56.15" customHeight="1" x14ac:dyDescent="0.25">
      <c r="A241" s="174"/>
      <c r="B241" s="174"/>
      <c r="C241" s="174"/>
      <c r="D241" s="174"/>
    </row>
    <row r="242" spans="1:4" ht="27.85" customHeight="1" x14ac:dyDescent="0.25">
      <c r="A242" s="175" t="s">
        <v>212</v>
      </c>
      <c r="B242" s="175"/>
      <c r="C242" s="175"/>
      <c r="D242" s="175"/>
    </row>
    <row r="243" spans="1:4" ht="56.8" customHeight="1" x14ac:dyDescent="0.25">
      <c r="A243" s="176"/>
      <c r="B243" s="176"/>
      <c r="C243" s="176"/>
      <c r="D243" s="176"/>
    </row>
  </sheetData>
  <sheetProtection sheet="1" objects="1" scenarios="1" formatRows="0" autoFilter="0"/>
  <autoFilter ref="A26:D236">
    <filterColumn colId="1" showButton="0"/>
  </autoFilter>
  <mergeCells count="149">
    <mergeCell ref="B231:C231"/>
    <mergeCell ref="B233:C233"/>
    <mergeCell ref="B220:C220"/>
    <mergeCell ref="B222:C222"/>
    <mergeCell ref="B216:C216"/>
    <mergeCell ref="B218:C218"/>
    <mergeCell ref="A229:C229"/>
    <mergeCell ref="B127:C127"/>
    <mergeCell ref="B129:C129"/>
    <mergeCell ref="B131:C131"/>
    <mergeCell ref="B133:C133"/>
    <mergeCell ref="B135:C135"/>
    <mergeCell ref="B137:C137"/>
    <mergeCell ref="B140:C140"/>
    <mergeCell ref="B138:C138"/>
    <mergeCell ref="B205:C205"/>
    <mergeCell ref="B168:C168"/>
    <mergeCell ref="B146:C146"/>
    <mergeCell ref="A147:C147"/>
    <mergeCell ref="B151:C151"/>
    <mergeCell ref="B153:C153"/>
    <mergeCell ref="B149:C149"/>
    <mergeCell ref="A144:C144"/>
    <mergeCell ref="B213:C213"/>
    <mergeCell ref="B82:C82"/>
    <mergeCell ref="B84:C84"/>
    <mergeCell ref="A143:C143"/>
    <mergeCell ref="B90:C90"/>
    <mergeCell ref="B93:C93"/>
    <mergeCell ref="B96:C96"/>
    <mergeCell ref="B91:C91"/>
    <mergeCell ref="B94:C94"/>
    <mergeCell ref="B123:C123"/>
    <mergeCell ref="B125:C125"/>
    <mergeCell ref="B117:C117"/>
    <mergeCell ref="B119:C119"/>
    <mergeCell ref="B121:C121"/>
    <mergeCell ref="B103:C103"/>
    <mergeCell ref="B98:C98"/>
    <mergeCell ref="B100:C100"/>
    <mergeCell ref="B102:C102"/>
    <mergeCell ref="B105:C105"/>
    <mergeCell ref="B107:C107"/>
    <mergeCell ref="B109:C109"/>
    <mergeCell ref="B113:C113"/>
    <mergeCell ref="B184:C184"/>
    <mergeCell ref="B186:C186"/>
    <mergeCell ref="B188:C188"/>
    <mergeCell ref="B190:C190"/>
    <mergeCell ref="B192:C192"/>
    <mergeCell ref="A193:C193"/>
    <mergeCell ref="B195:C195"/>
    <mergeCell ref="B57:C57"/>
    <mergeCell ref="B59:C59"/>
    <mergeCell ref="B61:C61"/>
    <mergeCell ref="B77:C77"/>
    <mergeCell ref="B80:C80"/>
    <mergeCell ref="B78:C78"/>
    <mergeCell ref="B142:C142"/>
    <mergeCell ref="B115:C115"/>
    <mergeCell ref="B63:C63"/>
    <mergeCell ref="B65:C65"/>
    <mergeCell ref="B67:C67"/>
    <mergeCell ref="B69:C69"/>
    <mergeCell ref="B71:C71"/>
    <mergeCell ref="B73:C73"/>
    <mergeCell ref="B75:C75"/>
    <mergeCell ref="B86:C86"/>
    <mergeCell ref="B88:C88"/>
    <mergeCell ref="A241:D241"/>
    <mergeCell ref="A242:D242"/>
    <mergeCell ref="A243:D243"/>
    <mergeCell ref="A235:D235"/>
    <mergeCell ref="A237:D237"/>
    <mergeCell ref="A239:D239"/>
    <mergeCell ref="A236:D236"/>
    <mergeCell ref="A234:D234"/>
    <mergeCell ref="A238:D238"/>
    <mergeCell ref="A240:D240"/>
    <mergeCell ref="B26:C26"/>
    <mergeCell ref="B38:C38"/>
    <mergeCell ref="B39:C39"/>
    <mergeCell ref="A20:D20"/>
    <mergeCell ref="B31:C31"/>
    <mergeCell ref="A21:D21"/>
    <mergeCell ref="A22:D22"/>
    <mergeCell ref="A23:D23"/>
    <mergeCell ref="A24:D24"/>
    <mergeCell ref="B28:C28"/>
    <mergeCell ref="B30:C30"/>
    <mergeCell ref="B33:C33"/>
    <mergeCell ref="B35:C35"/>
    <mergeCell ref="B37:C37"/>
    <mergeCell ref="A1:D1"/>
    <mergeCell ref="A19:D19"/>
    <mergeCell ref="A7:B7"/>
    <mergeCell ref="A8:D8"/>
    <mergeCell ref="A9:D9"/>
    <mergeCell ref="A10:D10"/>
    <mergeCell ref="C12:C14"/>
    <mergeCell ref="D12:D14"/>
    <mergeCell ref="A11:B11"/>
    <mergeCell ref="A15:B15"/>
    <mergeCell ref="C15:D15"/>
    <mergeCell ref="A18:B18"/>
    <mergeCell ref="N17:O17"/>
    <mergeCell ref="A2:B2"/>
    <mergeCell ref="A3:D3"/>
    <mergeCell ref="A5:D5"/>
    <mergeCell ref="A4:C4"/>
    <mergeCell ref="A6:C6"/>
    <mergeCell ref="F13:I13"/>
    <mergeCell ref="A16:B16"/>
    <mergeCell ref="A17:B17"/>
    <mergeCell ref="B41:C41"/>
    <mergeCell ref="B43:C43"/>
    <mergeCell ref="B45:C45"/>
    <mergeCell ref="B180:C180"/>
    <mergeCell ref="B182:C182"/>
    <mergeCell ref="B48:C48"/>
    <mergeCell ref="B46:C46"/>
    <mergeCell ref="B50:C50"/>
    <mergeCell ref="B52:C52"/>
    <mergeCell ref="B55:C55"/>
    <mergeCell ref="B155:C155"/>
    <mergeCell ref="B157:C157"/>
    <mergeCell ref="B159:C159"/>
    <mergeCell ref="B161:C161"/>
    <mergeCell ref="B163:C163"/>
    <mergeCell ref="B165:C165"/>
    <mergeCell ref="A166:C166"/>
    <mergeCell ref="B170:C170"/>
    <mergeCell ref="B172:C172"/>
    <mergeCell ref="B174:C174"/>
    <mergeCell ref="B176:C176"/>
    <mergeCell ref="B178:C178"/>
    <mergeCell ref="B111:C111"/>
    <mergeCell ref="B53:C53"/>
    <mergeCell ref="A214:C214"/>
    <mergeCell ref="B224:C224"/>
    <mergeCell ref="B226:C226"/>
    <mergeCell ref="B228:C228"/>
    <mergeCell ref="B209:C209"/>
    <mergeCell ref="B211:C211"/>
    <mergeCell ref="B197:C197"/>
    <mergeCell ref="B199:C199"/>
    <mergeCell ref="B203:C203"/>
    <mergeCell ref="B207:C207"/>
    <mergeCell ref="B201:C201"/>
  </mergeCells>
  <conditionalFormatting sqref="N17:O17">
    <cfRule type="cellIs" dxfId="3" priority="7" operator="equal">
      <formula>$C$15</formula>
    </cfRule>
  </conditionalFormatting>
  <conditionalFormatting sqref="C15:D15">
    <cfRule type="cellIs" dxfId="2" priority="1" stopIfTrue="1" operator="equal">
      <formula>"NÃO CERTIFICA, FALTAM ITENS OBRIGATÓRIOS"</formula>
    </cfRule>
    <cfRule type="cellIs" dxfId="1" priority="2" stopIfTrue="1" operator="equal">
      <formula>"NÃO CERTIFICA, FALTAM ITENS OBRIGATÓRIOS"</formula>
    </cfRule>
    <cfRule type="cellIs" dxfId="0" priority="3" stopIfTrue="1" operator="equal">
      <formula>"""NÃO CERTIFICA, FALTAM ITENS OBRIGATÓRIOS"""</formula>
    </cfRule>
  </conditionalFormatting>
  <pageMargins left="1.0236220472440944" right="0.70866141732283472" top="1.1811023622047245" bottom="0.98425196850393704" header="0.31496062992125984" footer="0.55118110236220474"/>
  <pageSetup paperSize="9" scale="95" orientation="portrait" horizontalDpi="1200" verticalDpi="1200" r:id="rId1"/>
  <headerFooter>
    <oddHeader>&amp;C&amp;"-,Negrito"&amp;14NORMAS PARA CERTIFICAÇÃO 
ESCOPO ALGODÃO</oddHeader>
    <oddFooter>&amp;LF.CERT.074 - Normas para a Certificação - Escopo Algodão - 1ª Edição - 18-10-19</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7"/>
  <sheetViews>
    <sheetView topLeftCell="A48" zoomScale="110" zoomScaleNormal="110" workbookViewId="0">
      <selection activeCell="B61" sqref="B61"/>
    </sheetView>
  </sheetViews>
  <sheetFormatPr defaultColWidth="9.109375" defaultRowHeight="13.1" x14ac:dyDescent="0.25"/>
  <cols>
    <col min="1" max="1" width="9.109375" style="1"/>
    <col min="2" max="2" width="163.109375" style="1" customWidth="1"/>
    <col min="3" max="3" width="9.109375" style="50"/>
    <col min="4" max="16384" width="9.109375" style="1"/>
  </cols>
  <sheetData>
    <row r="1" spans="1:3" ht="52.4" x14ac:dyDescent="0.25">
      <c r="A1" s="31" t="s">
        <v>34</v>
      </c>
      <c r="B1" s="48" t="s">
        <v>227</v>
      </c>
      <c r="C1" s="51"/>
    </row>
    <row r="2" spans="1:3" x14ac:dyDescent="0.25">
      <c r="A2" s="32" t="s">
        <v>37</v>
      </c>
      <c r="B2" s="48" t="s">
        <v>228</v>
      </c>
      <c r="C2" s="51"/>
    </row>
    <row r="3" spans="1:3" x14ac:dyDescent="0.25">
      <c r="A3" s="32" t="s">
        <v>42</v>
      </c>
      <c r="B3" s="48" t="s">
        <v>229</v>
      </c>
      <c r="C3" s="51"/>
    </row>
    <row r="4" spans="1:3" x14ac:dyDescent="0.25">
      <c r="A4" s="32" t="s">
        <v>45</v>
      </c>
      <c r="B4" s="48" t="s">
        <v>230</v>
      </c>
      <c r="C4" s="51"/>
    </row>
    <row r="5" spans="1:3" x14ac:dyDescent="0.25">
      <c r="A5" s="31" t="s">
        <v>48</v>
      </c>
      <c r="B5" s="48" t="s">
        <v>231</v>
      </c>
      <c r="C5" s="51"/>
    </row>
    <row r="6" spans="1:3" x14ac:dyDescent="0.25">
      <c r="A6" s="32" t="s">
        <v>54</v>
      </c>
      <c r="B6" s="48" t="s">
        <v>283</v>
      </c>
      <c r="C6" s="51"/>
    </row>
    <row r="7" spans="1:3" ht="26.2" x14ac:dyDescent="0.25">
      <c r="A7" s="33" t="s">
        <v>56</v>
      </c>
      <c r="B7" s="48" t="s">
        <v>232</v>
      </c>
      <c r="C7" s="51"/>
    </row>
    <row r="8" spans="1:3" x14ac:dyDescent="0.25">
      <c r="A8" s="33" t="s">
        <v>58</v>
      </c>
      <c r="B8" s="48" t="s">
        <v>233</v>
      </c>
      <c r="C8" s="51"/>
    </row>
    <row r="9" spans="1:3" ht="39.299999999999997" x14ac:dyDescent="0.25">
      <c r="A9" s="32" t="s">
        <v>63</v>
      </c>
      <c r="B9" s="48" t="s">
        <v>234</v>
      </c>
      <c r="C9" s="51"/>
    </row>
    <row r="10" spans="1:3" ht="26.2" x14ac:dyDescent="0.25">
      <c r="A10" s="32" t="s">
        <v>66</v>
      </c>
      <c r="B10" s="48" t="s">
        <v>235</v>
      </c>
      <c r="C10" s="51"/>
    </row>
    <row r="11" spans="1:3" ht="26.2" x14ac:dyDescent="0.25">
      <c r="A11" s="32" t="s">
        <v>69</v>
      </c>
      <c r="B11" s="48" t="s">
        <v>449</v>
      </c>
      <c r="C11" s="51"/>
    </row>
    <row r="12" spans="1:3" x14ac:dyDescent="0.25">
      <c r="A12" s="31" t="s">
        <v>74</v>
      </c>
      <c r="B12" s="48" t="s">
        <v>236</v>
      </c>
      <c r="C12" s="51"/>
    </row>
    <row r="13" spans="1:3" x14ac:dyDescent="0.25">
      <c r="A13" s="34" t="s">
        <v>76</v>
      </c>
      <c r="B13" s="48" t="s">
        <v>237</v>
      </c>
      <c r="C13" s="51"/>
    </row>
    <row r="14" spans="1:3" x14ac:dyDescent="0.25">
      <c r="A14" s="32" t="s">
        <v>79</v>
      </c>
      <c r="B14" s="48" t="s">
        <v>238</v>
      </c>
      <c r="C14" s="51"/>
    </row>
    <row r="15" spans="1:3" ht="39.299999999999997" x14ac:dyDescent="0.25">
      <c r="A15" s="35" t="s">
        <v>82</v>
      </c>
      <c r="B15" s="48" t="s">
        <v>239</v>
      </c>
      <c r="C15" s="51"/>
    </row>
    <row r="16" spans="1:3" ht="39.299999999999997" x14ac:dyDescent="0.25">
      <c r="A16" s="32" t="s">
        <v>85</v>
      </c>
      <c r="B16" s="48" t="s">
        <v>240</v>
      </c>
      <c r="C16" s="51"/>
    </row>
    <row r="17" spans="1:3" ht="39.299999999999997" x14ac:dyDescent="0.25">
      <c r="A17" s="31" t="s">
        <v>87</v>
      </c>
      <c r="B17" s="48" t="s">
        <v>506</v>
      </c>
      <c r="C17" s="51"/>
    </row>
    <row r="18" spans="1:3" ht="39.299999999999997" x14ac:dyDescent="0.25">
      <c r="A18" s="32" t="s">
        <v>89</v>
      </c>
      <c r="B18" s="48" t="s">
        <v>241</v>
      </c>
      <c r="C18" s="51"/>
    </row>
    <row r="19" spans="1:3" x14ac:dyDescent="0.25">
      <c r="A19" s="35" t="s">
        <v>91</v>
      </c>
      <c r="B19" s="48" t="s">
        <v>242</v>
      </c>
      <c r="C19" s="51"/>
    </row>
    <row r="20" spans="1:3" ht="39.299999999999997" x14ac:dyDescent="0.25">
      <c r="A20" s="35" t="s">
        <v>94</v>
      </c>
      <c r="B20" s="48" t="s">
        <v>243</v>
      </c>
      <c r="C20" s="51"/>
    </row>
    <row r="21" spans="1:3" x14ac:dyDescent="0.25">
      <c r="A21" s="36" t="s">
        <v>97</v>
      </c>
      <c r="B21" s="48" t="s">
        <v>451</v>
      </c>
      <c r="C21" s="51"/>
    </row>
    <row r="22" spans="1:3" x14ac:dyDescent="0.25">
      <c r="A22" s="36" t="s">
        <v>100</v>
      </c>
      <c r="B22" s="48" t="s">
        <v>244</v>
      </c>
      <c r="C22" s="51"/>
    </row>
    <row r="23" spans="1:3" x14ac:dyDescent="0.25">
      <c r="A23" s="36" t="s">
        <v>103</v>
      </c>
      <c r="B23" s="48" t="s">
        <v>245</v>
      </c>
      <c r="C23" s="51"/>
    </row>
    <row r="24" spans="1:3" x14ac:dyDescent="0.25">
      <c r="A24" s="31" t="s">
        <v>107</v>
      </c>
      <c r="B24" s="48" t="s">
        <v>246</v>
      </c>
      <c r="C24" s="51"/>
    </row>
    <row r="25" spans="1:3" ht="39.299999999999997" x14ac:dyDescent="0.25">
      <c r="A25" s="32" t="s">
        <v>110</v>
      </c>
      <c r="B25" s="48" t="s">
        <v>247</v>
      </c>
      <c r="C25" s="51"/>
    </row>
    <row r="26" spans="1:3" ht="26.2" x14ac:dyDescent="0.25">
      <c r="A26" s="32" t="s">
        <v>113</v>
      </c>
      <c r="B26" s="48" t="s">
        <v>248</v>
      </c>
      <c r="C26" s="51"/>
    </row>
    <row r="27" spans="1:3" ht="26.2" x14ac:dyDescent="0.25">
      <c r="A27" s="35" t="s">
        <v>116</v>
      </c>
      <c r="B27" s="48" t="s">
        <v>249</v>
      </c>
      <c r="C27" s="51"/>
    </row>
    <row r="28" spans="1:3" ht="26.2" x14ac:dyDescent="0.25">
      <c r="A28" s="35" t="s">
        <v>119</v>
      </c>
      <c r="B28" s="48" t="s">
        <v>450</v>
      </c>
      <c r="C28" s="51"/>
    </row>
    <row r="29" spans="1:3" x14ac:dyDescent="0.25">
      <c r="A29" s="35" t="s">
        <v>122</v>
      </c>
      <c r="B29" s="48" t="s">
        <v>250</v>
      </c>
      <c r="C29" s="51"/>
    </row>
    <row r="30" spans="1:3" ht="26.2" x14ac:dyDescent="0.25">
      <c r="A30" s="31" t="s">
        <v>126</v>
      </c>
      <c r="B30" s="48" t="s">
        <v>251</v>
      </c>
      <c r="C30" s="51"/>
    </row>
    <row r="31" spans="1:3" ht="78.55" x14ac:dyDescent="0.25">
      <c r="A31" s="32" t="s">
        <v>129</v>
      </c>
      <c r="B31" s="48" t="s">
        <v>252</v>
      </c>
      <c r="C31" s="51"/>
    </row>
    <row r="32" spans="1:3" x14ac:dyDescent="0.25">
      <c r="A32" s="32" t="s">
        <v>132</v>
      </c>
      <c r="B32" s="48" t="s">
        <v>253</v>
      </c>
      <c r="C32" s="51"/>
    </row>
    <row r="33" spans="1:3" ht="26.2" x14ac:dyDescent="0.25">
      <c r="A33" s="31" t="s">
        <v>135</v>
      </c>
      <c r="B33" s="48" t="s">
        <v>254</v>
      </c>
      <c r="C33" s="51"/>
    </row>
    <row r="34" spans="1:3" x14ac:dyDescent="0.25">
      <c r="A34" s="33" t="s">
        <v>138</v>
      </c>
      <c r="B34" s="48" t="s">
        <v>255</v>
      </c>
      <c r="C34" s="51"/>
    </row>
    <row r="35" spans="1:3" ht="78.55" x14ac:dyDescent="0.25">
      <c r="A35" s="31" t="s">
        <v>143</v>
      </c>
      <c r="B35" s="49" t="s">
        <v>256</v>
      </c>
      <c r="C35" s="51"/>
    </row>
    <row r="36" spans="1:3" ht="52.4" x14ac:dyDescent="0.25">
      <c r="A36" s="31" t="s">
        <v>146</v>
      </c>
      <c r="B36" s="48" t="s">
        <v>257</v>
      </c>
      <c r="C36" s="51"/>
    </row>
    <row r="37" spans="1:3" ht="26.2" x14ac:dyDescent="0.25">
      <c r="A37" s="31" t="s">
        <v>149</v>
      </c>
      <c r="B37" s="48" t="s">
        <v>258</v>
      </c>
      <c r="C37" s="51"/>
    </row>
    <row r="38" spans="1:3" x14ac:dyDescent="0.25">
      <c r="A38" s="31" t="s">
        <v>150</v>
      </c>
      <c r="B38" s="48" t="s">
        <v>259</v>
      </c>
      <c r="C38" s="51"/>
    </row>
    <row r="39" spans="1:3" x14ac:dyDescent="0.25">
      <c r="A39" s="31" t="s">
        <v>153</v>
      </c>
      <c r="B39" s="48" t="s">
        <v>260</v>
      </c>
      <c r="C39" s="51"/>
    </row>
    <row r="40" spans="1:3" x14ac:dyDescent="0.25">
      <c r="A40" s="31" t="s">
        <v>156</v>
      </c>
      <c r="B40" s="48" t="s">
        <v>261</v>
      </c>
      <c r="C40" s="51"/>
    </row>
    <row r="41" spans="1:3" ht="26.2" x14ac:dyDescent="0.25">
      <c r="A41" s="32" t="s">
        <v>159</v>
      </c>
      <c r="B41" s="48" t="s">
        <v>262</v>
      </c>
      <c r="C41" s="51"/>
    </row>
    <row r="42" spans="1:3" x14ac:dyDescent="0.25">
      <c r="A42" s="31" t="s">
        <v>162</v>
      </c>
      <c r="B42" s="48" t="s">
        <v>263</v>
      </c>
      <c r="C42" s="51"/>
    </row>
    <row r="43" spans="1:3" x14ac:dyDescent="0.25">
      <c r="A43" s="35" t="s">
        <v>164</v>
      </c>
      <c r="B43" s="48" t="s">
        <v>264</v>
      </c>
      <c r="C43" s="51"/>
    </row>
    <row r="44" spans="1:3" x14ac:dyDescent="0.25">
      <c r="A44" s="32" t="s">
        <v>167</v>
      </c>
      <c r="B44" s="48" t="s">
        <v>265</v>
      </c>
      <c r="C44" s="51"/>
    </row>
    <row r="45" spans="1:3" ht="39.299999999999997" x14ac:dyDescent="0.25">
      <c r="A45" s="32" t="s">
        <v>170</v>
      </c>
      <c r="B45" s="48" t="s">
        <v>266</v>
      </c>
      <c r="C45" s="51"/>
    </row>
    <row r="46" spans="1:3" ht="52.4" x14ac:dyDescent="0.25">
      <c r="A46" s="32" t="s">
        <v>173</v>
      </c>
      <c r="B46" s="48" t="s">
        <v>639</v>
      </c>
      <c r="C46" s="51"/>
    </row>
    <row r="47" spans="1:3" ht="39.299999999999997" x14ac:dyDescent="0.25">
      <c r="A47" s="144" t="s">
        <v>176</v>
      </c>
      <c r="B47" s="48" t="s">
        <v>267</v>
      </c>
      <c r="C47" s="51"/>
    </row>
    <row r="48" spans="1:3" ht="26.2" x14ac:dyDescent="0.25">
      <c r="A48" s="37" t="s">
        <v>177</v>
      </c>
      <c r="B48" s="48" t="s">
        <v>268</v>
      </c>
      <c r="C48" s="51"/>
    </row>
    <row r="49" spans="1:3" x14ac:dyDescent="0.25">
      <c r="A49" s="38" t="s">
        <v>180</v>
      </c>
      <c r="B49" s="48" t="s">
        <v>269</v>
      </c>
      <c r="C49" s="51"/>
    </row>
    <row r="50" spans="1:3" ht="26.2" x14ac:dyDescent="0.25">
      <c r="A50" s="144" t="s">
        <v>183</v>
      </c>
      <c r="B50" s="48" t="s">
        <v>270</v>
      </c>
      <c r="C50" s="51"/>
    </row>
    <row r="51" spans="1:3" x14ac:dyDescent="0.25">
      <c r="A51" s="144" t="s">
        <v>184</v>
      </c>
      <c r="B51" s="48" t="s">
        <v>271</v>
      </c>
      <c r="C51" s="51"/>
    </row>
    <row r="52" spans="1:3" ht="26.2" x14ac:dyDescent="0.25">
      <c r="A52" s="32" t="s">
        <v>189</v>
      </c>
      <c r="B52" s="48" t="s">
        <v>272</v>
      </c>
      <c r="C52" s="51"/>
    </row>
    <row r="53" spans="1:3" ht="26.2" x14ac:dyDescent="0.25">
      <c r="A53" s="144" t="s">
        <v>192</v>
      </c>
      <c r="B53" s="48" t="s">
        <v>273</v>
      </c>
      <c r="C53" s="51"/>
    </row>
    <row r="54" spans="1:3" ht="26.2" customHeight="1" x14ac:dyDescent="0.25">
      <c r="A54" s="148" t="s">
        <v>517</v>
      </c>
      <c r="B54" s="125" t="s">
        <v>640</v>
      </c>
      <c r="C54" s="51"/>
    </row>
    <row r="55" spans="1:3" ht="19.5" customHeight="1" x14ac:dyDescent="0.25">
      <c r="A55" s="144" t="s">
        <v>2</v>
      </c>
      <c r="B55" s="143" t="s">
        <v>476</v>
      </c>
      <c r="C55" s="51"/>
    </row>
    <row r="56" spans="1:3" ht="13.75" thickBot="1" x14ac:dyDescent="0.3">
      <c r="A56" s="115" t="s">
        <v>467</v>
      </c>
      <c r="B56" s="134" t="s">
        <v>476</v>
      </c>
      <c r="C56" s="52"/>
    </row>
    <row r="57" spans="1:3" ht="20.95" customHeight="1" thickBot="1" x14ac:dyDescent="0.3">
      <c r="A57" s="39" t="s">
        <v>468</v>
      </c>
      <c r="B57" s="126" t="s">
        <v>475</v>
      </c>
      <c r="C57" s="52"/>
    </row>
    <row r="58" spans="1:3" ht="32.25" customHeight="1" thickBot="1" x14ac:dyDescent="0.3">
      <c r="A58" s="39" t="s">
        <v>469</v>
      </c>
      <c r="B58" s="126" t="s">
        <v>586</v>
      </c>
      <c r="C58" s="52"/>
    </row>
    <row r="59" spans="1:3" ht="13.6" customHeight="1" thickBot="1" x14ac:dyDescent="0.3">
      <c r="A59" s="39" t="s">
        <v>526</v>
      </c>
      <c r="B59" s="126" t="s">
        <v>477</v>
      </c>
      <c r="C59" s="52"/>
    </row>
    <row r="60" spans="1:3" ht="41.25" customHeight="1" thickBot="1" x14ac:dyDescent="0.3">
      <c r="A60" s="39" t="s">
        <v>534</v>
      </c>
      <c r="B60" s="126" t="s">
        <v>629</v>
      </c>
      <c r="C60" s="52"/>
    </row>
    <row r="61" spans="1:3" ht="92.3" thickBot="1" x14ac:dyDescent="0.3">
      <c r="A61" s="45" t="s">
        <v>3</v>
      </c>
      <c r="B61" s="128" t="s">
        <v>641</v>
      </c>
      <c r="C61" s="52"/>
    </row>
    <row r="62" spans="1:3" ht="24.75" customHeight="1" thickBot="1" x14ac:dyDescent="0.3">
      <c r="A62" s="45" t="s">
        <v>4</v>
      </c>
      <c r="B62" s="128" t="s">
        <v>630</v>
      </c>
      <c r="C62" s="52"/>
    </row>
    <row r="63" spans="1:3" ht="17.2" customHeight="1" thickBot="1" x14ac:dyDescent="0.3">
      <c r="A63" s="45" t="s">
        <v>5</v>
      </c>
      <c r="B63" s="128" t="s">
        <v>478</v>
      </c>
      <c r="C63" s="52"/>
    </row>
    <row r="64" spans="1:3" ht="17.2" customHeight="1" thickBot="1" x14ac:dyDescent="0.3">
      <c r="A64" s="127" t="s">
        <v>6</v>
      </c>
      <c r="B64" s="126" t="s">
        <v>615</v>
      </c>
      <c r="C64" s="52"/>
    </row>
    <row r="65" spans="1:3" ht="26.85" thickBot="1" x14ac:dyDescent="0.3">
      <c r="A65" s="123" t="s">
        <v>27</v>
      </c>
      <c r="B65" s="126" t="s">
        <v>616</v>
      </c>
      <c r="C65" s="52"/>
    </row>
    <row r="66" spans="1:3" ht="26.85" thickBot="1" x14ac:dyDescent="0.3">
      <c r="A66" s="124" t="s">
        <v>281</v>
      </c>
      <c r="B66" s="126" t="s">
        <v>617</v>
      </c>
      <c r="C66" s="52"/>
    </row>
    <row r="67" spans="1:3" ht="26.2" x14ac:dyDescent="0.25">
      <c r="A67" s="41" t="s">
        <v>454</v>
      </c>
      <c r="B67" s="126" t="s">
        <v>479</v>
      </c>
      <c r="C67" s="52"/>
    </row>
    <row r="68" spans="1:3" ht="91.65" x14ac:dyDescent="0.25">
      <c r="A68" s="42" t="s">
        <v>455</v>
      </c>
      <c r="B68" s="126" t="s">
        <v>505</v>
      </c>
      <c r="C68" s="52"/>
    </row>
    <row r="69" spans="1:3" ht="39.299999999999997" x14ac:dyDescent="0.25">
      <c r="A69" s="42" t="s">
        <v>474</v>
      </c>
      <c r="B69" s="126" t="s">
        <v>480</v>
      </c>
      <c r="C69" s="52"/>
    </row>
    <row r="70" spans="1:3" ht="39.950000000000003" thickBot="1" x14ac:dyDescent="0.3">
      <c r="A70" s="116" t="s">
        <v>496</v>
      </c>
      <c r="B70" s="126" t="s">
        <v>618</v>
      </c>
      <c r="C70" s="52"/>
    </row>
    <row r="71" spans="1:3" ht="39.950000000000003" thickBot="1" x14ac:dyDescent="0.3">
      <c r="A71" s="117" t="s">
        <v>544</v>
      </c>
      <c r="B71" s="126" t="s">
        <v>619</v>
      </c>
      <c r="C71" s="52"/>
    </row>
    <row r="72" spans="1:3" ht="39.799999999999997" customHeight="1" x14ac:dyDescent="0.25">
      <c r="A72" s="118" t="s">
        <v>546</v>
      </c>
      <c r="B72" s="128" t="s">
        <v>595</v>
      </c>
      <c r="C72" s="52"/>
    </row>
    <row r="73" spans="1:3" ht="31.6" customHeight="1" x14ac:dyDescent="0.25">
      <c r="A73" s="121" t="s">
        <v>7</v>
      </c>
      <c r="B73" s="126" t="s">
        <v>621</v>
      </c>
      <c r="C73" s="52"/>
    </row>
    <row r="74" spans="1:3" ht="63" customHeight="1" thickBot="1" x14ac:dyDescent="0.3">
      <c r="A74" s="40" t="s">
        <v>551</v>
      </c>
      <c r="B74" s="126" t="s">
        <v>632</v>
      </c>
      <c r="C74" s="52"/>
    </row>
    <row r="75" spans="1:3" ht="72" customHeight="1" x14ac:dyDescent="0.25">
      <c r="A75" s="43" t="s">
        <v>553</v>
      </c>
      <c r="B75" s="128" t="s">
        <v>600</v>
      </c>
      <c r="C75" s="52"/>
    </row>
    <row r="76" spans="1:3" ht="28.5" customHeight="1" x14ac:dyDescent="0.25">
      <c r="A76" s="120" t="s">
        <v>624</v>
      </c>
      <c r="B76" s="128" t="s">
        <v>628</v>
      </c>
      <c r="C76" s="52"/>
    </row>
    <row r="77" spans="1:3" ht="27.85" customHeight="1" x14ac:dyDescent="0.25">
      <c r="A77" s="44" t="s">
        <v>555</v>
      </c>
      <c r="B77" s="128" t="s">
        <v>602</v>
      </c>
      <c r="C77" s="52"/>
    </row>
    <row r="78" spans="1:3" ht="30.8" customHeight="1" x14ac:dyDescent="0.25">
      <c r="A78" s="119" t="s">
        <v>556</v>
      </c>
      <c r="B78" s="128" t="s">
        <v>603</v>
      </c>
      <c r="C78" s="52"/>
    </row>
    <row r="79" spans="1:3" ht="92.95" customHeight="1" x14ac:dyDescent="0.25">
      <c r="A79" s="119" t="s">
        <v>559</v>
      </c>
      <c r="B79" s="128" t="s">
        <v>638</v>
      </c>
      <c r="C79" s="52"/>
    </row>
    <row r="80" spans="1:3" ht="13.75" thickBot="1" x14ac:dyDescent="0.3">
      <c r="A80" s="129" t="s">
        <v>561</v>
      </c>
      <c r="B80" s="126" t="s">
        <v>622</v>
      </c>
      <c r="C80" s="52"/>
    </row>
    <row r="81" spans="1:3" ht="32.25" customHeight="1" x14ac:dyDescent="0.25">
      <c r="A81" s="130" t="s">
        <v>563</v>
      </c>
      <c r="B81" s="126" t="s">
        <v>623</v>
      </c>
      <c r="C81" s="52"/>
    </row>
    <row r="82" spans="1:3" x14ac:dyDescent="0.25">
      <c r="A82" s="132" t="s">
        <v>614</v>
      </c>
      <c r="B82" s="131" t="s">
        <v>608</v>
      </c>
      <c r="C82" s="52"/>
    </row>
    <row r="83" spans="1:3" ht="248.75" x14ac:dyDescent="0.25">
      <c r="A83" s="179" t="s">
        <v>566</v>
      </c>
      <c r="B83" s="126" t="s">
        <v>481</v>
      </c>
      <c r="C83" s="52"/>
    </row>
    <row r="84" spans="1:3" ht="320.25" customHeight="1" x14ac:dyDescent="0.25">
      <c r="A84" s="179"/>
      <c r="B84" s="133" t="s">
        <v>482</v>
      </c>
      <c r="C84" s="52"/>
    </row>
    <row r="85" spans="1:3" x14ac:dyDescent="0.25">
      <c r="A85" s="56" t="s">
        <v>568</v>
      </c>
      <c r="B85" s="134" t="s">
        <v>483</v>
      </c>
      <c r="C85" s="52"/>
    </row>
    <row r="86" spans="1:3" x14ac:dyDescent="0.25">
      <c r="A86" s="135" t="s">
        <v>570</v>
      </c>
      <c r="B86" s="131" t="s">
        <v>483</v>
      </c>
      <c r="C86" s="52"/>
    </row>
    <row r="87" spans="1:3" ht="13.75" thickBot="1" x14ac:dyDescent="0.3">
      <c r="A87" s="56" t="s">
        <v>571</v>
      </c>
      <c r="B87" s="126" t="s">
        <v>484</v>
      </c>
      <c r="C87" s="52"/>
    </row>
    <row r="88" spans="1:3" ht="13.75" thickBot="1" x14ac:dyDescent="0.3">
      <c r="A88" s="178" t="s">
        <v>573</v>
      </c>
      <c r="B88" s="133" t="s">
        <v>485</v>
      </c>
      <c r="C88" s="52"/>
    </row>
    <row r="89" spans="1:3" ht="13.75" thickBot="1" x14ac:dyDescent="0.3">
      <c r="A89" s="178"/>
      <c r="B89" s="138"/>
      <c r="C89" s="52"/>
    </row>
    <row r="90" spans="1:3" ht="13.75" thickBot="1" x14ac:dyDescent="0.3">
      <c r="A90" s="178"/>
      <c r="B90" s="139" t="s">
        <v>486</v>
      </c>
      <c r="C90" s="55"/>
    </row>
    <row r="91" spans="1:3" ht="13.75" thickBot="1" x14ac:dyDescent="0.3">
      <c r="A91" s="178"/>
      <c r="B91" s="138"/>
      <c r="C91" s="52"/>
    </row>
    <row r="92" spans="1:3" ht="13.75" thickBot="1" x14ac:dyDescent="0.3">
      <c r="A92" s="178"/>
      <c r="B92" s="139" t="s">
        <v>487</v>
      </c>
      <c r="C92" s="55"/>
    </row>
    <row r="93" spans="1:3" ht="13.75" thickBot="1" x14ac:dyDescent="0.3">
      <c r="A93" s="178"/>
      <c r="B93" s="138"/>
      <c r="C93" s="52"/>
    </row>
    <row r="94" spans="1:3" ht="13.75" thickBot="1" x14ac:dyDescent="0.3">
      <c r="A94" s="178"/>
      <c r="B94" s="139" t="s">
        <v>488</v>
      </c>
      <c r="C94" s="55"/>
    </row>
    <row r="95" spans="1:3" ht="13.75" thickBot="1" x14ac:dyDescent="0.3">
      <c r="A95" s="178"/>
      <c r="B95" s="138"/>
      <c r="C95" s="52"/>
    </row>
    <row r="96" spans="1:3" ht="13.75" thickBot="1" x14ac:dyDescent="0.3">
      <c r="A96" s="178"/>
      <c r="B96" s="138"/>
      <c r="C96" s="52"/>
    </row>
    <row r="97" spans="1:3" ht="13.75" thickBot="1" x14ac:dyDescent="0.3">
      <c r="A97" s="178"/>
      <c r="B97" s="140" t="s">
        <v>489</v>
      </c>
      <c r="C97" s="54"/>
    </row>
    <row r="98" spans="1:3" ht="13.75" thickBot="1" x14ac:dyDescent="0.3">
      <c r="A98" s="178"/>
      <c r="B98" s="138"/>
      <c r="C98" s="52"/>
    </row>
    <row r="99" spans="1:3" ht="13.75" thickBot="1" x14ac:dyDescent="0.3">
      <c r="A99" s="178"/>
      <c r="B99" s="140" t="s">
        <v>490</v>
      </c>
      <c r="C99" s="54"/>
    </row>
    <row r="100" spans="1:3" ht="13.75" thickBot="1" x14ac:dyDescent="0.3">
      <c r="A100" s="178"/>
      <c r="B100" s="138"/>
      <c r="C100" s="52"/>
    </row>
    <row r="101" spans="1:3" ht="13.75" thickBot="1" x14ac:dyDescent="0.3">
      <c r="A101" s="178"/>
      <c r="B101" s="140" t="s">
        <v>491</v>
      </c>
      <c r="C101" s="54"/>
    </row>
    <row r="102" spans="1:3" ht="13.75" thickBot="1" x14ac:dyDescent="0.3">
      <c r="A102" s="178"/>
      <c r="B102" s="138"/>
      <c r="C102" s="52"/>
    </row>
    <row r="103" spans="1:3" ht="13.75" thickBot="1" x14ac:dyDescent="0.3">
      <c r="A103" s="178"/>
      <c r="B103" s="140" t="s">
        <v>492</v>
      </c>
      <c r="C103" s="54"/>
    </row>
    <row r="104" spans="1:3" ht="13.75" thickBot="1" x14ac:dyDescent="0.3">
      <c r="A104" s="178"/>
      <c r="B104" s="138"/>
      <c r="C104" s="52"/>
    </row>
    <row r="105" spans="1:3" ht="13.75" thickBot="1" x14ac:dyDescent="0.3">
      <c r="A105" s="178"/>
      <c r="B105" s="140" t="s">
        <v>493</v>
      </c>
      <c r="C105" s="54"/>
    </row>
    <row r="106" spans="1:3" ht="13.75" thickBot="1" x14ac:dyDescent="0.3">
      <c r="A106" s="178"/>
      <c r="B106" s="138"/>
      <c r="C106" s="52"/>
    </row>
    <row r="107" spans="1:3" ht="13.75" thickBot="1" x14ac:dyDescent="0.3">
      <c r="A107" s="178"/>
      <c r="B107" s="140" t="s">
        <v>494</v>
      </c>
      <c r="C107" s="54"/>
    </row>
    <row r="108" spans="1:3" ht="13.75" thickBot="1" x14ac:dyDescent="0.3">
      <c r="A108" s="178"/>
      <c r="B108" s="138"/>
      <c r="C108" s="52"/>
    </row>
    <row r="109" spans="1:3" ht="13.75" thickBot="1" x14ac:dyDescent="0.3">
      <c r="A109" s="178"/>
      <c r="B109" s="138"/>
      <c r="C109" s="52"/>
    </row>
    <row r="110" spans="1:3" ht="13.75" thickBot="1" x14ac:dyDescent="0.3">
      <c r="A110" s="178"/>
      <c r="B110" s="140" t="s">
        <v>497</v>
      </c>
      <c r="C110" s="54"/>
    </row>
    <row r="111" spans="1:3" ht="13.75" thickBot="1" x14ac:dyDescent="0.3">
      <c r="A111" s="178"/>
      <c r="B111" s="138"/>
      <c r="C111" s="52"/>
    </row>
    <row r="112" spans="1:3" ht="13.75" thickBot="1" x14ac:dyDescent="0.3">
      <c r="A112" s="178"/>
      <c r="B112" s="141"/>
      <c r="C112" s="52"/>
    </row>
    <row r="113" spans="1:3" ht="26.85" thickBot="1" x14ac:dyDescent="0.3">
      <c r="A113" s="178"/>
      <c r="B113" s="142" t="s">
        <v>495</v>
      </c>
      <c r="C113" s="53"/>
    </row>
    <row r="114" spans="1:3" ht="13.75" thickBot="1" x14ac:dyDescent="0.3">
      <c r="A114" s="45" t="s">
        <v>574</v>
      </c>
      <c r="B114" s="134" t="s">
        <v>483</v>
      </c>
      <c r="C114" s="52"/>
    </row>
    <row r="115" spans="1:3" ht="223.2" thickBot="1" x14ac:dyDescent="0.3">
      <c r="A115" s="136" t="s">
        <v>575</v>
      </c>
      <c r="B115" s="126" t="s">
        <v>613</v>
      </c>
      <c r="C115" s="52"/>
    </row>
    <row r="116" spans="1:3" x14ac:dyDescent="0.25">
      <c r="A116" s="56" t="s">
        <v>578</v>
      </c>
      <c r="B116" s="126" t="s">
        <v>498</v>
      </c>
      <c r="C116" s="52"/>
    </row>
    <row r="117" spans="1:3" x14ac:dyDescent="0.25">
      <c r="A117" s="122" t="s">
        <v>579</v>
      </c>
      <c r="B117" s="137" t="s">
        <v>581</v>
      </c>
    </row>
  </sheetData>
  <mergeCells count="2">
    <mergeCell ref="A88:A113"/>
    <mergeCell ref="A83:A84"/>
  </mergeCells>
  <pageMargins left="0.511811024" right="0.511811024" top="0.78740157499999996" bottom="0.78740157499999996" header="0.31496062000000002" footer="0.31496062000000002"/>
  <pageSetup paperSize="9" orientation="portrait" horizont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G1" sqref="G1"/>
    </sheetView>
  </sheetViews>
  <sheetFormatPr defaultRowHeight="12.45" x14ac:dyDescent="0.2"/>
  <cols>
    <col min="1" max="1" width="2.88671875" style="46" bestFit="1" customWidth="1"/>
    <col min="2" max="2" width="28.109375" style="46" customWidth="1"/>
    <col min="3" max="3" width="23.33203125" style="46" customWidth="1"/>
    <col min="4" max="4" width="10.5546875" style="46" customWidth="1"/>
    <col min="5" max="5" width="20.88671875" style="46" customWidth="1"/>
    <col min="6" max="6" width="12.44140625" style="46" customWidth="1"/>
    <col min="7" max="7" width="34.109375" style="46" bestFit="1" customWidth="1"/>
    <col min="8" max="8" width="21" style="46" customWidth="1"/>
    <col min="9" max="9" width="20.109375" style="46" bestFit="1" customWidth="1"/>
    <col min="10" max="256" width="9.109375" style="46"/>
    <col min="257" max="257" width="2.88671875" style="46" bestFit="1" customWidth="1"/>
    <col min="258" max="258" width="28.109375" style="46" customWidth="1"/>
    <col min="259" max="259" width="23.33203125" style="46" customWidth="1"/>
    <col min="260" max="260" width="10.5546875" style="46" customWidth="1"/>
    <col min="261" max="261" width="20.88671875" style="46" customWidth="1"/>
    <col min="262" max="262" width="12.44140625" style="46" customWidth="1"/>
    <col min="263" max="263" width="13.88671875" style="46" customWidth="1"/>
    <col min="264" max="264" width="13" style="46" customWidth="1"/>
    <col min="265" max="512" width="9.109375" style="46"/>
    <col min="513" max="513" width="2.88671875" style="46" bestFit="1" customWidth="1"/>
    <col min="514" max="514" width="28.109375" style="46" customWidth="1"/>
    <col min="515" max="515" width="23.33203125" style="46" customWidth="1"/>
    <col min="516" max="516" width="10.5546875" style="46" customWidth="1"/>
    <col min="517" max="517" width="20.88671875" style="46" customWidth="1"/>
    <col min="518" max="518" width="12.44140625" style="46" customWidth="1"/>
    <col min="519" max="519" width="13.88671875" style="46" customWidth="1"/>
    <col min="520" max="520" width="13" style="46" customWidth="1"/>
    <col min="521" max="768" width="9.109375" style="46"/>
    <col min="769" max="769" width="2.88671875" style="46" bestFit="1" customWidth="1"/>
    <col min="770" max="770" width="28.109375" style="46" customWidth="1"/>
    <col min="771" max="771" width="23.33203125" style="46" customWidth="1"/>
    <col min="772" max="772" width="10.5546875" style="46" customWidth="1"/>
    <col min="773" max="773" width="20.88671875" style="46" customWidth="1"/>
    <col min="774" max="774" width="12.44140625" style="46" customWidth="1"/>
    <col min="775" max="775" width="13.88671875" style="46" customWidth="1"/>
    <col min="776" max="776" width="13" style="46" customWidth="1"/>
    <col min="777" max="1024" width="9.109375" style="46"/>
    <col min="1025" max="1025" width="2.88671875" style="46" bestFit="1" customWidth="1"/>
    <col min="1026" max="1026" width="28.109375" style="46" customWidth="1"/>
    <col min="1027" max="1027" width="23.33203125" style="46" customWidth="1"/>
    <col min="1028" max="1028" width="10.5546875" style="46" customWidth="1"/>
    <col min="1029" max="1029" width="20.88671875" style="46" customWidth="1"/>
    <col min="1030" max="1030" width="12.44140625" style="46" customWidth="1"/>
    <col min="1031" max="1031" width="13.88671875" style="46" customWidth="1"/>
    <col min="1032" max="1032" width="13" style="46" customWidth="1"/>
    <col min="1033" max="1280" width="9.109375" style="46"/>
    <col min="1281" max="1281" width="2.88671875" style="46" bestFit="1" customWidth="1"/>
    <col min="1282" max="1282" width="28.109375" style="46" customWidth="1"/>
    <col min="1283" max="1283" width="23.33203125" style="46" customWidth="1"/>
    <col min="1284" max="1284" width="10.5546875" style="46" customWidth="1"/>
    <col min="1285" max="1285" width="20.88671875" style="46" customWidth="1"/>
    <col min="1286" max="1286" width="12.44140625" style="46" customWidth="1"/>
    <col min="1287" max="1287" width="13.88671875" style="46" customWidth="1"/>
    <col min="1288" max="1288" width="13" style="46" customWidth="1"/>
    <col min="1289" max="1536" width="9.109375" style="46"/>
    <col min="1537" max="1537" width="2.88671875" style="46" bestFit="1" customWidth="1"/>
    <col min="1538" max="1538" width="28.109375" style="46" customWidth="1"/>
    <col min="1539" max="1539" width="23.33203125" style="46" customWidth="1"/>
    <col min="1540" max="1540" width="10.5546875" style="46" customWidth="1"/>
    <col min="1541" max="1541" width="20.88671875" style="46" customWidth="1"/>
    <col min="1542" max="1542" width="12.44140625" style="46" customWidth="1"/>
    <col min="1543" max="1543" width="13.88671875" style="46" customWidth="1"/>
    <col min="1544" max="1544" width="13" style="46" customWidth="1"/>
    <col min="1545" max="1792" width="9.109375" style="46"/>
    <col min="1793" max="1793" width="2.88671875" style="46" bestFit="1" customWidth="1"/>
    <col min="1794" max="1794" width="28.109375" style="46" customWidth="1"/>
    <col min="1795" max="1795" width="23.33203125" style="46" customWidth="1"/>
    <col min="1796" max="1796" width="10.5546875" style="46" customWidth="1"/>
    <col min="1797" max="1797" width="20.88671875" style="46" customWidth="1"/>
    <col min="1798" max="1798" width="12.44140625" style="46" customWidth="1"/>
    <col min="1799" max="1799" width="13.88671875" style="46" customWidth="1"/>
    <col min="1800" max="1800" width="13" style="46" customWidth="1"/>
    <col min="1801" max="2048" width="9.109375" style="46"/>
    <col min="2049" max="2049" width="2.88671875" style="46" bestFit="1" customWidth="1"/>
    <col min="2050" max="2050" width="28.109375" style="46" customWidth="1"/>
    <col min="2051" max="2051" width="23.33203125" style="46" customWidth="1"/>
    <col min="2052" max="2052" width="10.5546875" style="46" customWidth="1"/>
    <col min="2053" max="2053" width="20.88671875" style="46" customWidth="1"/>
    <col min="2054" max="2054" width="12.44140625" style="46" customWidth="1"/>
    <col min="2055" max="2055" width="13.88671875" style="46" customWidth="1"/>
    <col min="2056" max="2056" width="13" style="46" customWidth="1"/>
    <col min="2057" max="2304" width="9.109375" style="46"/>
    <col min="2305" max="2305" width="2.88671875" style="46" bestFit="1" customWidth="1"/>
    <col min="2306" max="2306" width="28.109375" style="46" customWidth="1"/>
    <col min="2307" max="2307" width="23.33203125" style="46" customWidth="1"/>
    <col min="2308" max="2308" width="10.5546875" style="46" customWidth="1"/>
    <col min="2309" max="2309" width="20.88671875" style="46" customWidth="1"/>
    <col min="2310" max="2310" width="12.44140625" style="46" customWidth="1"/>
    <col min="2311" max="2311" width="13.88671875" style="46" customWidth="1"/>
    <col min="2312" max="2312" width="13" style="46" customWidth="1"/>
    <col min="2313" max="2560" width="9.109375" style="46"/>
    <col min="2561" max="2561" width="2.88671875" style="46" bestFit="1" customWidth="1"/>
    <col min="2562" max="2562" width="28.109375" style="46" customWidth="1"/>
    <col min="2563" max="2563" width="23.33203125" style="46" customWidth="1"/>
    <col min="2564" max="2564" width="10.5546875" style="46" customWidth="1"/>
    <col min="2565" max="2565" width="20.88671875" style="46" customWidth="1"/>
    <col min="2566" max="2566" width="12.44140625" style="46" customWidth="1"/>
    <col min="2567" max="2567" width="13.88671875" style="46" customWidth="1"/>
    <col min="2568" max="2568" width="13" style="46" customWidth="1"/>
    <col min="2569" max="2816" width="9.109375" style="46"/>
    <col min="2817" max="2817" width="2.88671875" style="46" bestFit="1" customWidth="1"/>
    <col min="2818" max="2818" width="28.109375" style="46" customWidth="1"/>
    <col min="2819" max="2819" width="23.33203125" style="46" customWidth="1"/>
    <col min="2820" max="2820" width="10.5546875" style="46" customWidth="1"/>
    <col min="2821" max="2821" width="20.88671875" style="46" customWidth="1"/>
    <col min="2822" max="2822" width="12.44140625" style="46" customWidth="1"/>
    <col min="2823" max="2823" width="13.88671875" style="46" customWidth="1"/>
    <col min="2824" max="2824" width="13" style="46" customWidth="1"/>
    <col min="2825" max="3072" width="9.109375" style="46"/>
    <col min="3073" max="3073" width="2.88671875" style="46" bestFit="1" customWidth="1"/>
    <col min="3074" max="3074" width="28.109375" style="46" customWidth="1"/>
    <col min="3075" max="3075" width="23.33203125" style="46" customWidth="1"/>
    <col min="3076" max="3076" width="10.5546875" style="46" customWidth="1"/>
    <col min="3077" max="3077" width="20.88671875" style="46" customWidth="1"/>
    <col min="3078" max="3078" width="12.44140625" style="46" customWidth="1"/>
    <col min="3079" max="3079" width="13.88671875" style="46" customWidth="1"/>
    <col min="3080" max="3080" width="13" style="46" customWidth="1"/>
    <col min="3081" max="3328" width="9.109375" style="46"/>
    <col min="3329" max="3329" width="2.88671875" style="46" bestFit="1" customWidth="1"/>
    <col min="3330" max="3330" width="28.109375" style="46" customWidth="1"/>
    <col min="3331" max="3331" width="23.33203125" style="46" customWidth="1"/>
    <col min="3332" max="3332" width="10.5546875" style="46" customWidth="1"/>
    <col min="3333" max="3333" width="20.88671875" style="46" customWidth="1"/>
    <col min="3334" max="3334" width="12.44140625" style="46" customWidth="1"/>
    <col min="3335" max="3335" width="13.88671875" style="46" customWidth="1"/>
    <col min="3336" max="3336" width="13" style="46" customWidth="1"/>
    <col min="3337" max="3584" width="9.109375" style="46"/>
    <col min="3585" max="3585" width="2.88671875" style="46" bestFit="1" customWidth="1"/>
    <col min="3586" max="3586" width="28.109375" style="46" customWidth="1"/>
    <col min="3587" max="3587" width="23.33203125" style="46" customWidth="1"/>
    <col min="3588" max="3588" width="10.5546875" style="46" customWidth="1"/>
    <col min="3589" max="3589" width="20.88671875" style="46" customWidth="1"/>
    <col min="3590" max="3590" width="12.44140625" style="46" customWidth="1"/>
    <col min="3591" max="3591" width="13.88671875" style="46" customWidth="1"/>
    <col min="3592" max="3592" width="13" style="46" customWidth="1"/>
    <col min="3593" max="3840" width="9.109375" style="46"/>
    <col min="3841" max="3841" width="2.88671875" style="46" bestFit="1" customWidth="1"/>
    <col min="3842" max="3842" width="28.109375" style="46" customWidth="1"/>
    <col min="3843" max="3843" width="23.33203125" style="46" customWidth="1"/>
    <col min="3844" max="3844" width="10.5546875" style="46" customWidth="1"/>
    <col min="3845" max="3845" width="20.88671875" style="46" customWidth="1"/>
    <col min="3846" max="3846" width="12.44140625" style="46" customWidth="1"/>
    <col min="3847" max="3847" width="13.88671875" style="46" customWidth="1"/>
    <col min="3848" max="3848" width="13" style="46" customWidth="1"/>
    <col min="3849" max="4096" width="9.109375" style="46"/>
    <col min="4097" max="4097" width="2.88671875" style="46" bestFit="1" customWidth="1"/>
    <col min="4098" max="4098" width="28.109375" style="46" customWidth="1"/>
    <col min="4099" max="4099" width="23.33203125" style="46" customWidth="1"/>
    <col min="4100" max="4100" width="10.5546875" style="46" customWidth="1"/>
    <col min="4101" max="4101" width="20.88671875" style="46" customWidth="1"/>
    <col min="4102" max="4102" width="12.44140625" style="46" customWidth="1"/>
    <col min="4103" max="4103" width="13.88671875" style="46" customWidth="1"/>
    <col min="4104" max="4104" width="13" style="46" customWidth="1"/>
    <col min="4105" max="4352" width="9.109375" style="46"/>
    <col min="4353" max="4353" width="2.88671875" style="46" bestFit="1" customWidth="1"/>
    <col min="4354" max="4354" width="28.109375" style="46" customWidth="1"/>
    <col min="4355" max="4355" width="23.33203125" style="46" customWidth="1"/>
    <col min="4356" max="4356" width="10.5546875" style="46" customWidth="1"/>
    <col min="4357" max="4357" width="20.88671875" style="46" customWidth="1"/>
    <col min="4358" max="4358" width="12.44140625" style="46" customWidth="1"/>
    <col min="4359" max="4359" width="13.88671875" style="46" customWidth="1"/>
    <col min="4360" max="4360" width="13" style="46" customWidth="1"/>
    <col min="4361" max="4608" width="9.109375" style="46"/>
    <col min="4609" max="4609" width="2.88671875" style="46" bestFit="1" customWidth="1"/>
    <col min="4610" max="4610" width="28.109375" style="46" customWidth="1"/>
    <col min="4611" max="4611" width="23.33203125" style="46" customWidth="1"/>
    <col min="4612" max="4612" width="10.5546875" style="46" customWidth="1"/>
    <col min="4613" max="4613" width="20.88671875" style="46" customWidth="1"/>
    <col min="4614" max="4614" width="12.44140625" style="46" customWidth="1"/>
    <col min="4615" max="4615" width="13.88671875" style="46" customWidth="1"/>
    <col min="4616" max="4616" width="13" style="46" customWidth="1"/>
    <col min="4617" max="4864" width="9.109375" style="46"/>
    <col min="4865" max="4865" width="2.88671875" style="46" bestFit="1" customWidth="1"/>
    <col min="4866" max="4866" width="28.109375" style="46" customWidth="1"/>
    <col min="4867" max="4867" width="23.33203125" style="46" customWidth="1"/>
    <col min="4868" max="4868" width="10.5546875" style="46" customWidth="1"/>
    <col min="4869" max="4869" width="20.88671875" style="46" customWidth="1"/>
    <col min="4870" max="4870" width="12.44140625" style="46" customWidth="1"/>
    <col min="4871" max="4871" width="13.88671875" style="46" customWidth="1"/>
    <col min="4872" max="4872" width="13" style="46" customWidth="1"/>
    <col min="4873" max="5120" width="9.109375" style="46"/>
    <col min="5121" max="5121" width="2.88671875" style="46" bestFit="1" customWidth="1"/>
    <col min="5122" max="5122" width="28.109375" style="46" customWidth="1"/>
    <col min="5123" max="5123" width="23.33203125" style="46" customWidth="1"/>
    <col min="5124" max="5124" width="10.5546875" style="46" customWidth="1"/>
    <col min="5125" max="5125" width="20.88671875" style="46" customWidth="1"/>
    <col min="5126" max="5126" width="12.44140625" style="46" customWidth="1"/>
    <col min="5127" max="5127" width="13.88671875" style="46" customWidth="1"/>
    <col min="5128" max="5128" width="13" style="46" customWidth="1"/>
    <col min="5129" max="5376" width="9.109375" style="46"/>
    <col min="5377" max="5377" width="2.88671875" style="46" bestFit="1" customWidth="1"/>
    <col min="5378" max="5378" width="28.109375" style="46" customWidth="1"/>
    <col min="5379" max="5379" width="23.33203125" style="46" customWidth="1"/>
    <col min="5380" max="5380" width="10.5546875" style="46" customWidth="1"/>
    <col min="5381" max="5381" width="20.88671875" style="46" customWidth="1"/>
    <col min="5382" max="5382" width="12.44140625" style="46" customWidth="1"/>
    <col min="5383" max="5383" width="13.88671875" style="46" customWidth="1"/>
    <col min="5384" max="5384" width="13" style="46" customWidth="1"/>
    <col min="5385" max="5632" width="9.109375" style="46"/>
    <col min="5633" max="5633" width="2.88671875" style="46" bestFit="1" customWidth="1"/>
    <col min="5634" max="5634" width="28.109375" style="46" customWidth="1"/>
    <col min="5635" max="5635" width="23.33203125" style="46" customWidth="1"/>
    <col min="5636" max="5636" width="10.5546875" style="46" customWidth="1"/>
    <col min="5637" max="5637" width="20.88671875" style="46" customWidth="1"/>
    <col min="5638" max="5638" width="12.44140625" style="46" customWidth="1"/>
    <col min="5639" max="5639" width="13.88671875" style="46" customWidth="1"/>
    <col min="5640" max="5640" width="13" style="46" customWidth="1"/>
    <col min="5641" max="5888" width="9.109375" style="46"/>
    <col min="5889" max="5889" width="2.88671875" style="46" bestFit="1" customWidth="1"/>
    <col min="5890" max="5890" width="28.109375" style="46" customWidth="1"/>
    <col min="5891" max="5891" width="23.33203125" style="46" customWidth="1"/>
    <col min="5892" max="5892" width="10.5546875" style="46" customWidth="1"/>
    <col min="5893" max="5893" width="20.88671875" style="46" customWidth="1"/>
    <col min="5894" max="5894" width="12.44140625" style="46" customWidth="1"/>
    <col min="5895" max="5895" width="13.88671875" style="46" customWidth="1"/>
    <col min="5896" max="5896" width="13" style="46" customWidth="1"/>
    <col min="5897" max="6144" width="9.109375" style="46"/>
    <col min="6145" max="6145" width="2.88671875" style="46" bestFit="1" customWidth="1"/>
    <col min="6146" max="6146" width="28.109375" style="46" customWidth="1"/>
    <col min="6147" max="6147" width="23.33203125" style="46" customWidth="1"/>
    <col min="6148" max="6148" width="10.5546875" style="46" customWidth="1"/>
    <col min="6149" max="6149" width="20.88671875" style="46" customWidth="1"/>
    <col min="6150" max="6150" width="12.44140625" style="46" customWidth="1"/>
    <col min="6151" max="6151" width="13.88671875" style="46" customWidth="1"/>
    <col min="6152" max="6152" width="13" style="46" customWidth="1"/>
    <col min="6153" max="6400" width="9.109375" style="46"/>
    <col min="6401" max="6401" width="2.88671875" style="46" bestFit="1" customWidth="1"/>
    <col min="6402" max="6402" width="28.109375" style="46" customWidth="1"/>
    <col min="6403" max="6403" width="23.33203125" style="46" customWidth="1"/>
    <col min="6404" max="6404" width="10.5546875" style="46" customWidth="1"/>
    <col min="6405" max="6405" width="20.88671875" style="46" customWidth="1"/>
    <col min="6406" max="6406" width="12.44140625" style="46" customWidth="1"/>
    <col min="6407" max="6407" width="13.88671875" style="46" customWidth="1"/>
    <col min="6408" max="6408" width="13" style="46" customWidth="1"/>
    <col min="6409" max="6656" width="9.109375" style="46"/>
    <col min="6657" max="6657" width="2.88671875" style="46" bestFit="1" customWidth="1"/>
    <col min="6658" max="6658" width="28.109375" style="46" customWidth="1"/>
    <col min="6659" max="6659" width="23.33203125" style="46" customWidth="1"/>
    <col min="6660" max="6660" width="10.5546875" style="46" customWidth="1"/>
    <col min="6661" max="6661" width="20.88671875" style="46" customWidth="1"/>
    <col min="6662" max="6662" width="12.44140625" style="46" customWidth="1"/>
    <col min="6663" max="6663" width="13.88671875" style="46" customWidth="1"/>
    <col min="6664" max="6664" width="13" style="46" customWidth="1"/>
    <col min="6665" max="6912" width="9.109375" style="46"/>
    <col min="6913" max="6913" width="2.88671875" style="46" bestFit="1" customWidth="1"/>
    <col min="6914" max="6914" width="28.109375" style="46" customWidth="1"/>
    <col min="6915" max="6915" width="23.33203125" style="46" customWidth="1"/>
    <col min="6916" max="6916" width="10.5546875" style="46" customWidth="1"/>
    <col min="6917" max="6917" width="20.88671875" style="46" customWidth="1"/>
    <col min="6918" max="6918" width="12.44140625" style="46" customWidth="1"/>
    <col min="6919" max="6919" width="13.88671875" style="46" customWidth="1"/>
    <col min="6920" max="6920" width="13" style="46" customWidth="1"/>
    <col min="6921" max="7168" width="9.109375" style="46"/>
    <col min="7169" max="7169" width="2.88671875" style="46" bestFit="1" customWidth="1"/>
    <col min="7170" max="7170" width="28.109375" style="46" customWidth="1"/>
    <col min="7171" max="7171" width="23.33203125" style="46" customWidth="1"/>
    <col min="7172" max="7172" width="10.5546875" style="46" customWidth="1"/>
    <col min="7173" max="7173" width="20.88671875" style="46" customWidth="1"/>
    <col min="7174" max="7174" width="12.44140625" style="46" customWidth="1"/>
    <col min="7175" max="7175" width="13.88671875" style="46" customWidth="1"/>
    <col min="7176" max="7176" width="13" style="46" customWidth="1"/>
    <col min="7177" max="7424" width="9.109375" style="46"/>
    <col min="7425" max="7425" width="2.88671875" style="46" bestFit="1" customWidth="1"/>
    <col min="7426" max="7426" width="28.109375" style="46" customWidth="1"/>
    <col min="7427" max="7427" width="23.33203125" style="46" customWidth="1"/>
    <col min="7428" max="7428" width="10.5546875" style="46" customWidth="1"/>
    <col min="7429" max="7429" width="20.88671875" style="46" customWidth="1"/>
    <col min="7430" max="7430" width="12.44140625" style="46" customWidth="1"/>
    <col min="7431" max="7431" width="13.88671875" style="46" customWidth="1"/>
    <col min="7432" max="7432" width="13" style="46" customWidth="1"/>
    <col min="7433" max="7680" width="9.109375" style="46"/>
    <col min="7681" max="7681" width="2.88671875" style="46" bestFit="1" customWidth="1"/>
    <col min="7682" max="7682" width="28.109375" style="46" customWidth="1"/>
    <col min="7683" max="7683" width="23.33203125" style="46" customWidth="1"/>
    <col min="7684" max="7684" width="10.5546875" style="46" customWidth="1"/>
    <col min="7685" max="7685" width="20.88671875" style="46" customWidth="1"/>
    <col min="7686" max="7686" width="12.44140625" style="46" customWidth="1"/>
    <col min="7687" max="7687" width="13.88671875" style="46" customWidth="1"/>
    <col min="7688" max="7688" width="13" style="46" customWidth="1"/>
    <col min="7689" max="7936" width="9.109375" style="46"/>
    <col min="7937" max="7937" width="2.88671875" style="46" bestFit="1" customWidth="1"/>
    <col min="7938" max="7938" width="28.109375" style="46" customWidth="1"/>
    <col min="7939" max="7939" width="23.33203125" style="46" customWidth="1"/>
    <col min="7940" max="7940" width="10.5546875" style="46" customWidth="1"/>
    <col min="7941" max="7941" width="20.88671875" style="46" customWidth="1"/>
    <col min="7942" max="7942" width="12.44140625" style="46" customWidth="1"/>
    <col min="7943" max="7943" width="13.88671875" style="46" customWidth="1"/>
    <col min="7944" max="7944" width="13" style="46" customWidth="1"/>
    <col min="7945" max="8192" width="9.109375" style="46"/>
    <col min="8193" max="8193" width="2.88671875" style="46" bestFit="1" customWidth="1"/>
    <col min="8194" max="8194" width="28.109375" style="46" customWidth="1"/>
    <col min="8195" max="8195" width="23.33203125" style="46" customWidth="1"/>
    <col min="8196" max="8196" width="10.5546875" style="46" customWidth="1"/>
    <col min="8197" max="8197" width="20.88671875" style="46" customWidth="1"/>
    <col min="8198" max="8198" width="12.44140625" style="46" customWidth="1"/>
    <col min="8199" max="8199" width="13.88671875" style="46" customWidth="1"/>
    <col min="8200" max="8200" width="13" style="46" customWidth="1"/>
    <col min="8201" max="8448" width="9.109375" style="46"/>
    <col min="8449" max="8449" width="2.88671875" style="46" bestFit="1" customWidth="1"/>
    <col min="8450" max="8450" width="28.109375" style="46" customWidth="1"/>
    <col min="8451" max="8451" width="23.33203125" style="46" customWidth="1"/>
    <col min="8452" max="8452" width="10.5546875" style="46" customWidth="1"/>
    <col min="8453" max="8453" width="20.88671875" style="46" customWidth="1"/>
    <col min="8454" max="8454" width="12.44140625" style="46" customWidth="1"/>
    <col min="8455" max="8455" width="13.88671875" style="46" customWidth="1"/>
    <col min="8456" max="8456" width="13" style="46" customWidth="1"/>
    <col min="8457" max="8704" width="9.109375" style="46"/>
    <col min="8705" max="8705" width="2.88671875" style="46" bestFit="1" customWidth="1"/>
    <col min="8706" max="8706" width="28.109375" style="46" customWidth="1"/>
    <col min="8707" max="8707" width="23.33203125" style="46" customWidth="1"/>
    <col min="8708" max="8708" width="10.5546875" style="46" customWidth="1"/>
    <col min="8709" max="8709" width="20.88671875" style="46" customWidth="1"/>
    <col min="8710" max="8710" width="12.44140625" style="46" customWidth="1"/>
    <col min="8711" max="8711" width="13.88671875" style="46" customWidth="1"/>
    <col min="8712" max="8712" width="13" style="46" customWidth="1"/>
    <col min="8713" max="8960" width="9.109375" style="46"/>
    <col min="8961" max="8961" width="2.88671875" style="46" bestFit="1" customWidth="1"/>
    <col min="8962" max="8962" width="28.109375" style="46" customWidth="1"/>
    <col min="8963" max="8963" width="23.33203125" style="46" customWidth="1"/>
    <col min="8964" max="8964" width="10.5546875" style="46" customWidth="1"/>
    <col min="8965" max="8965" width="20.88671875" style="46" customWidth="1"/>
    <col min="8966" max="8966" width="12.44140625" style="46" customWidth="1"/>
    <col min="8967" max="8967" width="13.88671875" style="46" customWidth="1"/>
    <col min="8968" max="8968" width="13" style="46" customWidth="1"/>
    <col min="8969" max="9216" width="9.109375" style="46"/>
    <col min="9217" max="9217" width="2.88671875" style="46" bestFit="1" customWidth="1"/>
    <col min="9218" max="9218" width="28.109375" style="46" customWidth="1"/>
    <col min="9219" max="9219" width="23.33203125" style="46" customWidth="1"/>
    <col min="9220" max="9220" width="10.5546875" style="46" customWidth="1"/>
    <col min="9221" max="9221" width="20.88671875" style="46" customWidth="1"/>
    <col min="9222" max="9222" width="12.44140625" style="46" customWidth="1"/>
    <col min="9223" max="9223" width="13.88671875" style="46" customWidth="1"/>
    <col min="9224" max="9224" width="13" style="46" customWidth="1"/>
    <col min="9225" max="9472" width="9.109375" style="46"/>
    <col min="9473" max="9473" width="2.88671875" style="46" bestFit="1" customWidth="1"/>
    <col min="9474" max="9474" width="28.109375" style="46" customWidth="1"/>
    <col min="9475" max="9475" width="23.33203125" style="46" customWidth="1"/>
    <col min="9476" max="9476" width="10.5546875" style="46" customWidth="1"/>
    <col min="9477" max="9477" width="20.88671875" style="46" customWidth="1"/>
    <col min="9478" max="9478" width="12.44140625" style="46" customWidth="1"/>
    <col min="9479" max="9479" width="13.88671875" style="46" customWidth="1"/>
    <col min="9480" max="9480" width="13" style="46" customWidth="1"/>
    <col min="9481" max="9728" width="9.109375" style="46"/>
    <col min="9729" max="9729" width="2.88671875" style="46" bestFit="1" customWidth="1"/>
    <col min="9730" max="9730" width="28.109375" style="46" customWidth="1"/>
    <col min="9731" max="9731" width="23.33203125" style="46" customWidth="1"/>
    <col min="9732" max="9732" width="10.5546875" style="46" customWidth="1"/>
    <col min="9733" max="9733" width="20.88671875" style="46" customWidth="1"/>
    <col min="9734" max="9734" width="12.44140625" style="46" customWidth="1"/>
    <col min="9735" max="9735" width="13.88671875" style="46" customWidth="1"/>
    <col min="9736" max="9736" width="13" style="46" customWidth="1"/>
    <col min="9737" max="9984" width="9.109375" style="46"/>
    <col min="9985" max="9985" width="2.88671875" style="46" bestFit="1" customWidth="1"/>
    <col min="9986" max="9986" width="28.109375" style="46" customWidth="1"/>
    <col min="9987" max="9987" width="23.33203125" style="46" customWidth="1"/>
    <col min="9988" max="9988" width="10.5546875" style="46" customWidth="1"/>
    <col min="9989" max="9989" width="20.88671875" style="46" customWidth="1"/>
    <col min="9990" max="9990" width="12.44140625" style="46" customWidth="1"/>
    <col min="9991" max="9991" width="13.88671875" style="46" customWidth="1"/>
    <col min="9992" max="9992" width="13" style="46" customWidth="1"/>
    <col min="9993" max="10240" width="9.109375" style="46"/>
    <col min="10241" max="10241" width="2.88671875" style="46" bestFit="1" customWidth="1"/>
    <col min="10242" max="10242" width="28.109375" style="46" customWidth="1"/>
    <col min="10243" max="10243" width="23.33203125" style="46" customWidth="1"/>
    <col min="10244" max="10244" width="10.5546875" style="46" customWidth="1"/>
    <col min="10245" max="10245" width="20.88671875" style="46" customWidth="1"/>
    <col min="10246" max="10246" width="12.44140625" style="46" customWidth="1"/>
    <col min="10247" max="10247" width="13.88671875" style="46" customWidth="1"/>
    <col min="10248" max="10248" width="13" style="46" customWidth="1"/>
    <col min="10249" max="10496" width="9.109375" style="46"/>
    <col min="10497" max="10497" width="2.88671875" style="46" bestFit="1" customWidth="1"/>
    <col min="10498" max="10498" width="28.109375" style="46" customWidth="1"/>
    <col min="10499" max="10499" width="23.33203125" style="46" customWidth="1"/>
    <col min="10500" max="10500" width="10.5546875" style="46" customWidth="1"/>
    <col min="10501" max="10501" width="20.88671875" style="46" customWidth="1"/>
    <col min="10502" max="10502" width="12.44140625" style="46" customWidth="1"/>
    <col min="10503" max="10503" width="13.88671875" style="46" customWidth="1"/>
    <col min="10504" max="10504" width="13" style="46" customWidth="1"/>
    <col min="10505" max="10752" width="9.109375" style="46"/>
    <col min="10753" max="10753" width="2.88671875" style="46" bestFit="1" customWidth="1"/>
    <col min="10754" max="10754" width="28.109375" style="46" customWidth="1"/>
    <col min="10755" max="10755" width="23.33203125" style="46" customWidth="1"/>
    <col min="10756" max="10756" width="10.5546875" style="46" customWidth="1"/>
    <col min="10757" max="10757" width="20.88671875" style="46" customWidth="1"/>
    <col min="10758" max="10758" width="12.44140625" style="46" customWidth="1"/>
    <col min="10759" max="10759" width="13.88671875" style="46" customWidth="1"/>
    <col min="10760" max="10760" width="13" style="46" customWidth="1"/>
    <col min="10761" max="11008" width="9.109375" style="46"/>
    <col min="11009" max="11009" width="2.88671875" style="46" bestFit="1" customWidth="1"/>
    <col min="11010" max="11010" width="28.109375" style="46" customWidth="1"/>
    <col min="11011" max="11011" width="23.33203125" style="46" customWidth="1"/>
    <col min="11012" max="11012" width="10.5546875" style="46" customWidth="1"/>
    <col min="11013" max="11013" width="20.88671875" style="46" customWidth="1"/>
    <col min="11014" max="11014" width="12.44140625" style="46" customWidth="1"/>
    <col min="11015" max="11015" width="13.88671875" style="46" customWidth="1"/>
    <col min="11016" max="11016" width="13" style="46" customWidth="1"/>
    <col min="11017" max="11264" width="9.109375" style="46"/>
    <col min="11265" max="11265" width="2.88671875" style="46" bestFit="1" customWidth="1"/>
    <col min="11266" max="11266" width="28.109375" style="46" customWidth="1"/>
    <col min="11267" max="11267" width="23.33203125" style="46" customWidth="1"/>
    <col min="11268" max="11268" width="10.5546875" style="46" customWidth="1"/>
    <col min="11269" max="11269" width="20.88671875" style="46" customWidth="1"/>
    <col min="11270" max="11270" width="12.44140625" style="46" customWidth="1"/>
    <col min="11271" max="11271" width="13.88671875" style="46" customWidth="1"/>
    <col min="11272" max="11272" width="13" style="46" customWidth="1"/>
    <col min="11273" max="11520" width="9.109375" style="46"/>
    <col min="11521" max="11521" width="2.88671875" style="46" bestFit="1" customWidth="1"/>
    <col min="11522" max="11522" width="28.109375" style="46" customWidth="1"/>
    <col min="11523" max="11523" width="23.33203125" style="46" customWidth="1"/>
    <col min="11524" max="11524" width="10.5546875" style="46" customWidth="1"/>
    <col min="11525" max="11525" width="20.88671875" style="46" customWidth="1"/>
    <col min="11526" max="11526" width="12.44140625" style="46" customWidth="1"/>
    <col min="11527" max="11527" width="13.88671875" style="46" customWidth="1"/>
    <col min="11528" max="11528" width="13" style="46" customWidth="1"/>
    <col min="11529" max="11776" width="9.109375" style="46"/>
    <col min="11777" max="11777" width="2.88671875" style="46" bestFit="1" customWidth="1"/>
    <col min="11778" max="11778" width="28.109375" style="46" customWidth="1"/>
    <col min="11779" max="11779" width="23.33203125" style="46" customWidth="1"/>
    <col min="11780" max="11780" width="10.5546875" style="46" customWidth="1"/>
    <col min="11781" max="11781" width="20.88671875" style="46" customWidth="1"/>
    <col min="11782" max="11782" width="12.44140625" style="46" customWidth="1"/>
    <col min="11783" max="11783" width="13.88671875" style="46" customWidth="1"/>
    <col min="11784" max="11784" width="13" style="46" customWidth="1"/>
    <col min="11785" max="12032" width="9.109375" style="46"/>
    <col min="12033" max="12033" width="2.88671875" style="46" bestFit="1" customWidth="1"/>
    <col min="12034" max="12034" width="28.109375" style="46" customWidth="1"/>
    <col min="12035" max="12035" width="23.33203125" style="46" customWidth="1"/>
    <col min="12036" max="12036" width="10.5546875" style="46" customWidth="1"/>
    <col min="12037" max="12037" width="20.88671875" style="46" customWidth="1"/>
    <col min="12038" max="12038" width="12.44140625" style="46" customWidth="1"/>
    <col min="12039" max="12039" width="13.88671875" style="46" customWidth="1"/>
    <col min="12040" max="12040" width="13" style="46" customWidth="1"/>
    <col min="12041" max="12288" width="9.109375" style="46"/>
    <col min="12289" max="12289" width="2.88671875" style="46" bestFit="1" customWidth="1"/>
    <col min="12290" max="12290" width="28.109375" style="46" customWidth="1"/>
    <col min="12291" max="12291" width="23.33203125" style="46" customWidth="1"/>
    <col min="12292" max="12292" width="10.5546875" style="46" customWidth="1"/>
    <col min="12293" max="12293" width="20.88671875" style="46" customWidth="1"/>
    <col min="12294" max="12294" width="12.44140625" style="46" customWidth="1"/>
    <col min="12295" max="12295" width="13.88671875" style="46" customWidth="1"/>
    <col min="12296" max="12296" width="13" style="46" customWidth="1"/>
    <col min="12297" max="12544" width="9.109375" style="46"/>
    <col min="12545" max="12545" width="2.88671875" style="46" bestFit="1" customWidth="1"/>
    <col min="12546" max="12546" width="28.109375" style="46" customWidth="1"/>
    <col min="12547" max="12547" width="23.33203125" style="46" customWidth="1"/>
    <col min="12548" max="12548" width="10.5546875" style="46" customWidth="1"/>
    <col min="12549" max="12549" width="20.88671875" style="46" customWidth="1"/>
    <col min="12550" max="12550" width="12.44140625" style="46" customWidth="1"/>
    <col min="12551" max="12551" width="13.88671875" style="46" customWidth="1"/>
    <col min="12552" max="12552" width="13" style="46" customWidth="1"/>
    <col min="12553" max="12800" width="9.109375" style="46"/>
    <col min="12801" max="12801" width="2.88671875" style="46" bestFit="1" customWidth="1"/>
    <col min="12802" max="12802" width="28.109375" style="46" customWidth="1"/>
    <col min="12803" max="12803" width="23.33203125" style="46" customWidth="1"/>
    <col min="12804" max="12804" width="10.5546875" style="46" customWidth="1"/>
    <col min="12805" max="12805" width="20.88671875" style="46" customWidth="1"/>
    <col min="12806" max="12806" width="12.44140625" style="46" customWidth="1"/>
    <col min="12807" max="12807" width="13.88671875" style="46" customWidth="1"/>
    <col min="12808" max="12808" width="13" style="46" customWidth="1"/>
    <col min="12809" max="13056" width="9.109375" style="46"/>
    <col min="13057" max="13057" width="2.88671875" style="46" bestFit="1" customWidth="1"/>
    <col min="13058" max="13058" width="28.109375" style="46" customWidth="1"/>
    <col min="13059" max="13059" width="23.33203125" style="46" customWidth="1"/>
    <col min="13060" max="13060" width="10.5546875" style="46" customWidth="1"/>
    <col min="13061" max="13061" width="20.88671875" style="46" customWidth="1"/>
    <col min="13062" max="13062" width="12.44140625" style="46" customWidth="1"/>
    <col min="13063" max="13063" width="13.88671875" style="46" customWidth="1"/>
    <col min="13064" max="13064" width="13" style="46" customWidth="1"/>
    <col min="13065" max="13312" width="9.109375" style="46"/>
    <col min="13313" max="13313" width="2.88671875" style="46" bestFit="1" customWidth="1"/>
    <col min="13314" max="13314" width="28.109375" style="46" customWidth="1"/>
    <col min="13315" max="13315" width="23.33203125" style="46" customWidth="1"/>
    <col min="13316" max="13316" width="10.5546875" style="46" customWidth="1"/>
    <col min="13317" max="13317" width="20.88671875" style="46" customWidth="1"/>
    <col min="13318" max="13318" width="12.44140625" style="46" customWidth="1"/>
    <col min="13319" max="13319" width="13.88671875" style="46" customWidth="1"/>
    <col min="13320" max="13320" width="13" style="46" customWidth="1"/>
    <col min="13321" max="13568" width="9.109375" style="46"/>
    <col min="13569" max="13569" width="2.88671875" style="46" bestFit="1" customWidth="1"/>
    <col min="13570" max="13570" width="28.109375" style="46" customWidth="1"/>
    <col min="13571" max="13571" width="23.33203125" style="46" customWidth="1"/>
    <col min="13572" max="13572" width="10.5546875" style="46" customWidth="1"/>
    <col min="13573" max="13573" width="20.88671875" style="46" customWidth="1"/>
    <col min="13574" max="13574" width="12.44140625" style="46" customWidth="1"/>
    <col min="13575" max="13575" width="13.88671875" style="46" customWidth="1"/>
    <col min="13576" max="13576" width="13" style="46" customWidth="1"/>
    <col min="13577" max="13824" width="9.109375" style="46"/>
    <col min="13825" max="13825" width="2.88671875" style="46" bestFit="1" customWidth="1"/>
    <col min="13826" max="13826" width="28.109375" style="46" customWidth="1"/>
    <col min="13827" max="13827" width="23.33203125" style="46" customWidth="1"/>
    <col min="13828" max="13828" width="10.5546875" style="46" customWidth="1"/>
    <col min="13829" max="13829" width="20.88671875" style="46" customWidth="1"/>
    <col min="13830" max="13830" width="12.44140625" style="46" customWidth="1"/>
    <col min="13831" max="13831" width="13.88671875" style="46" customWidth="1"/>
    <col min="13832" max="13832" width="13" style="46" customWidth="1"/>
    <col min="13833" max="14080" width="9.109375" style="46"/>
    <col min="14081" max="14081" width="2.88671875" style="46" bestFit="1" customWidth="1"/>
    <col min="14082" max="14082" width="28.109375" style="46" customWidth="1"/>
    <col min="14083" max="14083" width="23.33203125" style="46" customWidth="1"/>
    <col min="14084" max="14084" width="10.5546875" style="46" customWidth="1"/>
    <col min="14085" max="14085" width="20.88671875" style="46" customWidth="1"/>
    <col min="14086" max="14086" width="12.44140625" style="46" customWidth="1"/>
    <col min="14087" max="14087" width="13.88671875" style="46" customWidth="1"/>
    <col min="14088" max="14088" width="13" style="46" customWidth="1"/>
    <col min="14089" max="14336" width="9.109375" style="46"/>
    <col min="14337" max="14337" width="2.88671875" style="46" bestFit="1" customWidth="1"/>
    <col min="14338" max="14338" width="28.109375" style="46" customWidth="1"/>
    <col min="14339" max="14339" width="23.33203125" style="46" customWidth="1"/>
    <col min="14340" max="14340" width="10.5546875" style="46" customWidth="1"/>
    <col min="14341" max="14341" width="20.88671875" style="46" customWidth="1"/>
    <col min="14342" max="14342" width="12.44140625" style="46" customWidth="1"/>
    <col min="14343" max="14343" width="13.88671875" style="46" customWidth="1"/>
    <col min="14344" max="14344" width="13" style="46" customWidth="1"/>
    <col min="14345" max="14592" width="9.109375" style="46"/>
    <col min="14593" max="14593" width="2.88671875" style="46" bestFit="1" customWidth="1"/>
    <col min="14594" max="14594" width="28.109375" style="46" customWidth="1"/>
    <col min="14595" max="14595" width="23.33203125" style="46" customWidth="1"/>
    <col min="14596" max="14596" width="10.5546875" style="46" customWidth="1"/>
    <col min="14597" max="14597" width="20.88671875" style="46" customWidth="1"/>
    <col min="14598" max="14598" width="12.44140625" style="46" customWidth="1"/>
    <col min="14599" max="14599" width="13.88671875" style="46" customWidth="1"/>
    <col min="14600" max="14600" width="13" style="46" customWidth="1"/>
    <col min="14601" max="14848" width="9.109375" style="46"/>
    <col min="14849" max="14849" width="2.88671875" style="46" bestFit="1" customWidth="1"/>
    <col min="14850" max="14850" width="28.109375" style="46" customWidth="1"/>
    <col min="14851" max="14851" width="23.33203125" style="46" customWidth="1"/>
    <col min="14852" max="14852" width="10.5546875" style="46" customWidth="1"/>
    <col min="14853" max="14853" width="20.88671875" style="46" customWidth="1"/>
    <col min="14854" max="14854" width="12.44140625" style="46" customWidth="1"/>
    <col min="14855" max="14855" width="13.88671875" style="46" customWidth="1"/>
    <col min="14856" max="14856" width="13" style="46" customWidth="1"/>
    <col min="14857" max="15104" width="9.109375" style="46"/>
    <col min="15105" max="15105" width="2.88671875" style="46" bestFit="1" customWidth="1"/>
    <col min="15106" max="15106" width="28.109375" style="46" customWidth="1"/>
    <col min="15107" max="15107" width="23.33203125" style="46" customWidth="1"/>
    <col min="15108" max="15108" width="10.5546875" style="46" customWidth="1"/>
    <col min="15109" max="15109" width="20.88671875" style="46" customWidth="1"/>
    <col min="15110" max="15110" width="12.44140625" style="46" customWidth="1"/>
    <col min="15111" max="15111" width="13.88671875" style="46" customWidth="1"/>
    <col min="15112" max="15112" width="13" style="46" customWidth="1"/>
    <col min="15113" max="15360" width="9.109375" style="46"/>
    <col min="15361" max="15361" width="2.88671875" style="46" bestFit="1" customWidth="1"/>
    <col min="15362" max="15362" width="28.109375" style="46" customWidth="1"/>
    <col min="15363" max="15363" width="23.33203125" style="46" customWidth="1"/>
    <col min="15364" max="15364" width="10.5546875" style="46" customWidth="1"/>
    <col min="15365" max="15365" width="20.88671875" style="46" customWidth="1"/>
    <col min="15366" max="15366" width="12.44140625" style="46" customWidth="1"/>
    <col min="15367" max="15367" width="13.88671875" style="46" customWidth="1"/>
    <col min="15368" max="15368" width="13" style="46" customWidth="1"/>
    <col min="15369" max="15616" width="9.109375" style="46"/>
    <col min="15617" max="15617" width="2.88671875" style="46" bestFit="1" customWidth="1"/>
    <col min="15618" max="15618" width="28.109375" style="46" customWidth="1"/>
    <col min="15619" max="15619" width="23.33203125" style="46" customWidth="1"/>
    <col min="15620" max="15620" width="10.5546875" style="46" customWidth="1"/>
    <col min="15621" max="15621" width="20.88671875" style="46" customWidth="1"/>
    <col min="15622" max="15622" width="12.44140625" style="46" customWidth="1"/>
    <col min="15623" max="15623" width="13.88671875" style="46" customWidth="1"/>
    <col min="15624" max="15624" width="13" style="46" customWidth="1"/>
    <col min="15625" max="15872" width="9.109375" style="46"/>
    <col min="15873" max="15873" width="2.88671875" style="46" bestFit="1" customWidth="1"/>
    <col min="15874" max="15874" width="28.109375" style="46" customWidth="1"/>
    <col min="15875" max="15875" width="23.33203125" style="46" customWidth="1"/>
    <col min="15876" max="15876" width="10.5546875" style="46" customWidth="1"/>
    <col min="15877" max="15877" width="20.88671875" style="46" customWidth="1"/>
    <col min="15878" max="15878" width="12.44140625" style="46" customWidth="1"/>
    <col min="15879" max="15879" width="13.88671875" style="46" customWidth="1"/>
    <col min="15880" max="15880" width="13" style="46" customWidth="1"/>
    <col min="15881" max="16128" width="9.109375" style="46"/>
    <col min="16129" max="16129" width="2.88671875" style="46" bestFit="1" customWidth="1"/>
    <col min="16130" max="16130" width="28.109375" style="46" customWidth="1"/>
    <col min="16131" max="16131" width="23.33203125" style="46" customWidth="1"/>
    <col min="16132" max="16132" width="10.5546875" style="46" customWidth="1"/>
    <col min="16133" max="16133" width="20.88671875" style="46" customWidth="1"/>
    <col min="16134" max="16134" width="12.44140625" style="46" customWidth="1"/>
    <col min="16135" max="16135" width="13.88671875" style="46" customWidth="1"/>
    <col min="16136" max="16136" width="13" style="46" customWidth="1"/>
    <col min="16137" max="16384" width="9.109375" style="46"/>
  </cols>
  <sheetData>
    <row r="1" spans="1:9" ht="26.2" x14ac:dyDescent="0.25">
      <c r="A1" s="62" t="s">
        <v>499</v>
      </c>
      <c r="B1" s="63" t="s">
        <v>500</v>
      </c>
      <c r="C1" s="63" t="s">
        <v>501</v>
      </c>
      <c r="D1" s="64" t="s">
        <v>502</v>
      </c>
      <c r="E1" s="64" t="s">
        <v>503</v>
      </c>
      <c r="F1" s="64" t="s">
        <v>504</v>
      </c>
      <c r="G1" s="65" t="s">
        <v>511</v>
      </c>
      <c r="H1" s="65" t="s">
        <v>512</v>
      </c>
      <c r="I1" s="66" t="s">
        <v>513</v>
      </c>
    </row>
    <row r="2" spans="1:9" x14ac:dyDescent="0.2">
      <c r="A2" s="67">
        <v>1</v>
      </c>
      <c r="B2" s="58"/>
      <c r="C2" s="58"/>
      <c r="D2" s="59"/>
      <c r="E2" s="60"/>
      <c r="F2" s="61"/>
      <c r="G2" s="58"/>
      <c r="H2" s="58"/>
      <c r="I2" s="57"/>
    </row>
    <row r="3" spans="1:9" x14ac:dyDescent="0.2">
      <c r="A3" s="67">
        <v>2</v>
      </c>
      <c r="B3" s="58"/>
      <c r="C3" s="58"/>
      <c r="D3" s="58"/>
      <c r="E3" s="58"/>
      <c r="F3" s="58"/>
      <c r="G3" s="58"/>
      <c r="H3" s="58"/>
      <c r="I3" s="57"/>
    </row>
    <row r="4" spans="1:9" x14ac:dyDescent="0.2">
      <c r="A4" s="67">
        <v>3</v>
      </c>
      <c r="B4" s="58"/>
      <c r="C4" s="58"/>
      <c r="D4" s="58"/>
      <c r="E4" s="58"/>
      <c r="F4" s="58"/>
      <c r="G4" s="58"/>
      <c r="H4" s="58"/>
      <c r="I4" s="57"/>
    </row>
    <row r="5" spans="1:9" x14ac:dyDescent="0.2">
      <c r="A5" s="67">
        <v>4</v>
      </c>
      <c r="B5" s="58"/>
      <c r="C5" s="58"/>
      <c r="D5" s="58"/>
      <c r="E5" s="58"/>
      <c r="F5" s="58"/>
      <c r="G5" s="58"/>
      <c r="H5" s="58"/>
      <c r="I5" s="57"/>
    </row>
    <row r="6" spans="1:9" x14ac:dyDescent="0.2">
      <c r="A6" s="67">
        <v>5</v>
      </c>
      <c r="B6" s="58"/>
      <c r="C6" s="58"/>
      <c r="D6" s="58"/>
      <c r="E6" s="58"/>
      <c r="F6" s="58"/>
      <c r="G6" s="58"/>
      <c r="H6" s="58"/>
      <c r="I6" s="57"/>
    </row>
    <row r="7" spans="1:9" x14ac:dyDescent="0.2">
      <c r="A7" s="67">
        <v>6</v>
      </c>
      <c r="B7" s="58"/>
      <c r="C7" s="58"/>
      <c r="D7" s="58"/>
      <c r="E7" s="58"/>
      <c r="F7" s="58"/>
      <c r="G7" s="58"/>
      <c r="H7" s="58"/>
      <c r="I7" s="57"/>
    </row>
    <row r="8" spans="1:9" x14ac:dyDescent="0.2">
      <c r="A8" s="67">
        <v>7</v>
      </c>
      <c r="B8" s="58"/>
      <c r="C8" s="58"/>
      <c r="D8" s="58"/>
      <c r="E8" s="58"/>
      <c r="F8" s="58"/>
      <c r="G8" s="58"/>
      <c r="H8" s="58"/>
      <c r="I8" s="57"/>
    </row>
    <row r="9" spans="1:9" x14ac:dyDescent="0.2">
      <c r="A9" s="67">
        <v>8</v>
      </c>
      <c r="B9" s="58"/>
      <c r="C9" s="58"/>
      <c r="D9" s="58"/>
      <c r="E9" s="58"/>
      <c r="F9" s="58"/>
      <c r="G9" s="58"/>
      <c r="H9" s="58"/>
      <c r="I9" s="57"/>
    </row>
    <row r="10" spans="1:9" x14ac:dyDescent="0.2">
      <c r="A10" s="67">
        <v>9</v>
      </c>
      <c r="B10" s="58"/>
      <c r="C10" s="58"/>
      <c r="D10" s="58"/>
      <c r="E10" s="58"/>
      <c r="F10" s="58"/>
      <c r="G10" s="58"/>
      <c r="H10" s="58"/>
      <c r="I10" s="57"/>
    </row>
    <row r="11" spans="1:9" x14ac:dyDescent="0.2">
      <c r="A11" s="67">
        <v>10</v>
      </c>
      <c r="B11" s="58"/>
      <c r="C11" s="58"/>
      <c r="D11" s="58"/>
      <c r="E11" s="58"/>
      <c r="F11" s="58"/>
      <c r="G11" s="58"/>
      <c r="H11" s="58"/>
      <c r="I11" s="57"/>
    </row>
    <row r="12" spans="1:9" x14ac:dyDescent="0.2">
      <c r="A12" s="67">
        <v>11</v>
      </c>
      <c r="B12" s="58"/>
      <c r="C12" s="58"/>
      <c r="D12" s="58"/>
      <c r="E12" s="58"/>
      <c r="F12" s="58"/>
      <c r="G12" s="58"/>
      <c r="H12" s="58"/>
      <c r="I12" s="57"/>
    </row>
    <row r="13" spans="1:9" x14ac:dyDescent="0.2">
      <c r="A13" s="67">
        <v>12</v>
      </c>
      <c r="B13" s="58"/>
      <c r="C13" s="58"/>
      <c r="D13" s="58"/>
      <c r="E13" s="58"/>
      <c r="F13" s="58"/>
      <c r="G13" s="58"/>
      <c r="H13" s="58"/>
      <c r="I13" s="57"/>
    </row>
    <row r="14" spans="1:9" x14ac:dyDescent="0.2">
      <c r="A14" s="67">
        <v>13</v>
      </c>
      <c r="B14" s="58"/>
      <c r="C14" s="58"/>
      <c r="D14" s="58"/>
      <c r="E14" s="58"/>
      <c r="F14" s="58"/>
      <c r="G14" s="58"/>
      <c r="H14" s="58"/>
      <c r="I14" s="57"/>
    </row>
    <row r="15" spans="1:9" x14ac:dyDescent="0.2">
      <c r="A15" s="67">
        <v>14</v>
      </c>
      <c r="B15" s="58"/>
      <c r="C15" s="58"/>
      <c r="D15" s="58"/>
      <c r="E15" s="58"/>
      <c r="F15" s="58"/>
      <c r="G15" s="58"/>
      <c r="H15" s="58"/>
      <c r="I15" s="57"/>
    </row>
    <row r="16" spans="1:9" x14ac:dyDescent="0.2">
      <c r="A16" s="67">
        <v>15</v>
      </c>
      <c r="B16" s="58"/>
      <c r="C16" s="58"/>
      <c r="D16" s="58"/>
      <c r="E16" s="58"/>
      <c r="F16" s="58"/>
      <c r="G16" s="58"/>
      <c r="H16" s="58"/>
      <c r="I16" s="57"/>
    </row>
    <row r="17" spans="1:9" x14ac:dyDescent="0.2">
      <c r="A17" s="67">
        <v>16</v>
      </c>
      <c r="B17" s="58"/>
      <c r="C17" s="58"/>
      <c r="D17" s="58"/>
      <c r="E17" s="58"/>
      <c r="F17" s="58"/>
      <c r="G17" s="58"/>
      <c r="H17" s="58"/>
      <c r="I17" s="57"/>
    </row>
    <row r="18" spans="1:9" x14ac:dyDescent="0.2">
      <c r="A18" s="67">
        <v>17</v>
      </c>
      <c r="B18" s="58"/>
      <c r="C18" s="58"/>
      <c r="D18" s="58"/>
      <c r="E18" s="58"/>
      <c r="F18" s="58"/>
      <c r="G18" s="58"/>
      <c r="H18" s="58"/>
      <c r="I18" s="57"/>
    </row>
    <row r="19" spans="1:9" x14ac:dyDescent="0.2">
      <c r="A19" s="67">
        <v>18</v>
      </c>
      <c r="B19" s="58"/>
      <c r="C19" s="58"/>
      <c r="D19" s="58"/>
      <c r="E19" s="58"/>
      <c r="F19" s="58"/>
      <c r="G19" s="58"/>
      <c r="H19" s="58"/>
      <c r="I19" s="57"/>
    </row>
    <row r="20" spans="1:9" x14ac:dyDescent="0.2">
      <c r="A20" s="67">
        <v>19</v>
      </c>
      <c r="B20" s="58"/>
      <c r="C20" s="58"/>
      <c r="D20" s="58"/>
      <c r="E20" s="58"/>
      <c r="F20" s="58"/>
      <c r="G20" s="58"/>
      <c r="H20" s="58"/>
      <c r="I20" s="57"/>
    </row>
    <row r="21" spans="1:9" x14ac:dyDescent="0.2">
      <c r="A21" s="67">
        <v>20</v>
      </c>
      <c r="B21" s="58"/>
      <c r="C21" s="58"/>
      <c r="D21" s="58"/>
      <c r="E21" s="58"/>
      <c r="F21" s="58"/>
      <c r="G21" s="58"/>
      <c r="H21" s="58"/>
      <c r="I21" s="57"/>
    </row>
    <row r="22" spans="1:9" ht="20.3" x14ac:dyDescent="0.35">
      <c r="A22" s="180" t="s">
        <v>507</v>
      </c>
      <c r="B22" s="181"/>
      <c r="C22" s="181"/>
      <c r="D22" s="181"/>
      <c r="E22" s="181"/>
      <c r="F22" s="181"/>
      <c r="G22" s="181"/>
      <c r="H22" s="181"/>
      <c r="I22" s="182"/>
    </row>
    <row r="23" spans="1:9" ht="15.05" x14ac:dyDescent="0.3">
      <c r="A23" s="183" t="s">
        <v>508</v>
      </c>
      <c r="B23" s="184"/>
      <c r="C23" s="184"/>
      <c r="D23" s="184"/>
      <c r="E23" s="184"/>
      <c r="F23" s="184"/>
      <c r="G23" s="184"/>
      <c r="H23" s="184"/>
      <c r="I23" s="185"/>
    </row>
    <row r="24" spans="1:9" ht="15.05" x14ac:dyDescent="0.3">
      <c r="A24" s="183" t="s">
        <v>509</v>
      </c>
      <c r="B24" s="184"/>
      <c r="C24" s="184"/>
      <c r="D24" s="184"/>
      <c r="E24" s="184"/>
      <c r="F24" s="184"/>
      <c r="G24" s="184"/>
      <c r="H24" s="184"/>
      <c r="I24" s="185"/>
    </row>
    <row r="25" spans="1:9" ht="15.75" thickBot="1" x14ac:dyDescent="0.35">
      <c r="A25" s="186" t="s">
        <v>510</v>
      </c>
      <c r="B25" s="187"/>
      <c r="C25" s="187"/>
      <c r="D25" s="187"/>
      <c r="E25" s="187"/>
      <c r="F25" s="187"/>
      <c r="G25" s="187"/>
      <c r="H25" s="187"/>
      <c r="I25" s="188"/>
    </row>
  </sheetData>
  <mergeCells count="4">
    <mergeCell ref="A22:I22"/>
    <mergeCell ref="A23:I23"/>
    <mergeCell ref="A24:I24"/>
    <mergeCell ref="A25:I25"/>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6"/>
  <sheetViews>
    <sheetView topLeftCell="A34" workbookViewId="0">
      <selection activeCell="A12" sqref="A12"/>
    </sheetView>
  </sheetViews>
  <sheetFormatPr defaultRowHeight="15.05" x14ac:dyDescent="0.3"/>
  <cols>
    <col min="1" max="1" width="181.44140625" customWidth="1"/>
  </cols>
  <sheetData>
    <row r="1" spans="1:1" ht="18.350000000000001" x14ac:dyDescent="0.3">
      <c r="A1" s="8" t="s">
        <v>284</v>
      </c>
    </row>
    <row r="2" spans="1:1" ht="18.350000000000001" x14ac:dyDescent="0.3">
      <c r="A2" s="9" t="s">
        <v>285</v>
      </c>
    </row>
    <row r="3" spans="1:1" x14ac:dyDescent="0.3">
      <c r="A3" s="10" t="s">
        <v>286</v>
      </c>
    </row>
    <row r="4" spans="1:1" x14ac:dyDescent="0.3">
      <c r="A4" s="10"/>
    </row>
    <row r="5" spans="1:1" ht="30.15" x14ac:dyDescent="0.3">
      <c r="A5" s="11" t="s">
        <v>287</v>
      </c>
    </row>
    <row r="6" spans="1:1" ht="15.9" customHeight="1" x14ac:dyDescent="0.3">
      <c r="A6" s="12"/>
    </row>
    <row r="7" spans="1:1" ht="15.9" customHeight="1" x14ac:dyDescent="0.3">
      <c r="A7" s="9" t="s">
        <v>288</v>
      </c>
    </row>
    <row r="8" spans="1:1" ht="15.9" customHeight="1" x14ac:dyDescent="0.3">
      <c r="A8" s="11" t="s">
        <v>286</v>
      </c>
    </row>
    <row r="9" spans="1:1" ht="15.9" customHeight="1" x14ac:dyDescent="0.3">
      <c r="A9" s="11" t="s">
        <v>289</v>
      </c>
    </row>
    <row r="10" spans="1:1" ht="15.9" customHeight="1" x14ac:dyDescent="0.3">
      <c r="A10" s="9" t="s">
        <v>290</v>
      </c>
    </row>
    <row r="11" spans="1:1" x14ac:dyDescent="0.3">
      <c r="A11" s="11" t="s">
        <v>286</v>
      </c>
    </row>
    <row r="12" spans="1:1" ht="45.2" x14ac:dyDescent="0.3">
      <c r="A12" s="11" t="s">
        <v>291</v>
      </c>
    </row>
    <row r="13" spans="1:1" ht="15.9" customHeight="1" x14ac:dyDescent="0.3">
      <c r="A13" s="13" t="s">
        <v>292</v>
      </c>
    </row>
    <row r="14" spans="1:1" ht="15.9" customHeight="1" x14ac:dyDescent="0.3">
      <c r="A14" s="12" t="s">
        <v>293</v>
      </c>
    </row>
    <row r="15" spans="1:1" ht="15.9" customHeight="1" x14ac:dyDescent="0.3">
      <c r="A15" s="12" t="s">
        <v>294</v>
      </c>
    </row>
    <row r="16" spans="1:1" ht="15.9" customHeight="1" x14ac:dyDescent="0.3">
      <c r="A16" s="13" t="s">
        <v>295</v>
      </c>
    </row>
    <row r="17" spans="1:1" ht="15.9" customHeight="1" x14ac:dyDescent="0.3">
      <c r="A17" s="12" t="s">
        <v>296</v>
      </c>
    </row>
    <row r="18" spans="1:1" ht="15.9" customHeight="1" x14ac:dyDescent="0.3">
      <c r="A18" s="12" t="s">
        <v>297</v>
      </c>
    </row>
    <row r="19" spans="1:1" ht="15.9" customHeight="1" x14ac:dyDescent="0.3">
      <c r="A19" s="13" t="s">
        <v>298</v>
      </c>
    </row>
    <row r="20" spans="1:1" ht="15.9" customHeight="1" x14ac:dyDescent="0.3">
      <c r="A20" s="12" t="s">
        <v>299</v>
      </c>
    </row>
    <row r="21" spans="1:1" ht="15.9" customHeight="1" x14ac:dyDescent="0.3">
      <c r="A21" s="12" t="s">
        <v>300</v>
      </c>
    </row>
    <row r="22" spans="1:1" ht="15.9" customHeight="1" x14ac:dyDescent="0.3">
      <c r="A22" s="14" t="s">
        <v>301</v>
      </c>
    </row>
    <row r="23" spans="1:1" x14ac:dyDescent="0.3">
      <c r="A23" s="12" t="s">
        <v>302</v>
      </c>
    </row>
    <row r="24" spans="1:1" ht="30.15" x14ac:dyDescent="0.3">
      <c r="A24" s="12" t="s">
        <v>303</v>
      </c>
    </row>
    <row r="25" spans="1:1" ht="15.9" customHeight="1" x14ac:dyDescent="0.3">
      <c r="A25" s="14" t="s">
        <v>304</v>
      </c>
    </row>
    <row r="26" spans="1:1" ht="15.9" customHeight="1" x14ac:dyDescent="0.3">
      <c r="A26" s="12" t="s">
        <v>305</v>
      </c>
    </row>
    <row r="27" spans="1:1" ht="15.9" customHeight="1" x14ac:dyDescent="0.3">
      <c r="A27" s="14" t="s">
        <v>306</v>
      </c>
    </row>
    <row r="28" spans="1:1" ht="15.9" customHeight="1" x14ac:dyDescent="0.3"/>
    <row r="29" spans="1:1" ht="15.9" customHeight="1" x14ac:dyDescent="0.3">
      <c r="A29" s="12" t="s">
        <v>307</v>
      </c>
    </row>
    <row r="30" spans="1:1" ht="30.15" x14ac:dyDescent="0.3">
      <c r="A30" s="12" t="s">
        <v>308</v>
      </c>
    </row>
    <row r="31" spans="1:1" x14ac:dyDescent="0.3">
      <c r="A31" s="12" t="s">
        <v>309</v>
      </c>
    </row>
    <row r="32" spans="1:1" ht="15.9" customHeight="1" x14ac:dyDescent="0.3">
      <c r="A32" s="14" t="s">
        <v>310</v>
      </c>
    </row>
    <row r="33" spans="1:1" ht="15.9" customHeight="1" x14ac:dyDescent="0.3">
      <c r="A33" s="12" t="s">
        <v>311</v>
      </c>
    </row>
    <row r="34" spans="1:1" ht="15.9" customHeight="1" x14ac:dyDescent="0.3">
      <c r="A34" s="12" t="s">
        <v>312</v>
      </c>
    </row>
    <row r="35" spans="1:1" ht="30.15" x14ac:dyDescent="0.3">
      <c r="A35" s="15" t="s">
        <v>313</v>
      </c>
    </row>
    <row r="36" spans="1:1" ht="15.9" customHeight="1" x14ac:dyDescent="0.3">
      <c r="A36" s="16"/>
    </row>
    <row r="37" spans="1:1" ht="15.9" customHeight="1" x14ac:dyDescent="0.3">
      <c r="A37" s="8" t="s">
        <v>314</v>
      </c>
    </row>
    <row r="38" spans="1:1" ht="15.9" customHeight="1" x14ac:dyDescent="0.3">
      <c r="A38" s="8"/>
    </row>
    <row r="39" spans="1:1" ht="15.9" customHeight="1" x14ac:dyDescent="0.3">
      <c r="A39" s="17" t="s">
        <v>285</v>
      </c>
    </row>
    <row r="40" spans="1:1" ht="15.9" customHeight="1" x14ac:dyDescent="0.3">
      <c r="A40" s="18" t="s">
        <v>315</v>
      </c>
    </row>
    <row r="41" spans="1:1" ht="15.9" customHeight="1" x14ac:dyDescent="0.3">
      <c r="A41" s="19" t="s">
        <v>316</v>
      </c>
    </row>
    <row r="42" spans="1:1" ht="15.9" customHeight="1" x14ac:dyDescent="0.3">
      <c r="A42" s="20"/>
    </row>
    <row r="43" spans="1:1" ht="15.9" customHeight="1" x14ac:dyDescent="0.3">
      <c r="A43" s="20" t="s">
        <v>317</v>
      </c>
    </row>
    <row r="44" spans="1:1" ht="15.9" customHeight="1" x14ac:dyDescent="0.3">
      <c r="A44" s="20" t="s">
        <v>318</v>
      </c>
    </row>
    <row r="45" spans="1:1" ht="15.9" customHeight="1" x14ac:dyDescent="0.3">
      <c r="A45" s="21"/>
    </row>
    <row r="46" spans="1:1" ht="15.9" customHeight="1" x14ac:dyDescent="0.3">
      <c r="A46" s="20" t="s">
        <v>319</v>
      </c>
    </row>
    <row r="47" spans="1:1" ht="15.9" customHeight="1" x14ac:dyDescent="0.3">
      <c r="A47" s="22" t="s">
        <v>320</v>
      </c>
    </row>
    <row r="48" spans="1:1" ht="15.9" customHeight="1" x14ac:dyDescent="0.3">
      <c r="A48" s="20" t="s">
        <v>321</v>
      </c>
    </row>
    <row r="49" spans="1:1" ht="15.9" customHeight="1" x14ac:dyDescent="0.3">
      <c r="A49" s="20" t="s">
        <v>322</v>
      </c>
    </row>
    <row r="50" spans="1:1" ht="15.9" customHeight="1" x14ac:dyDescent="0.3">
      <c r="A50" s="23"/>
    </row>
    <row r="51" spans="1:1" ht="15.9" customHeight="1" x14ac:dyDescent="0.3">
      <c r="A51" s="19" t="s">
        <v>323</v>
      </c>
    </row>
    <row r="52" spans="1:1" ht="15.9" customHeight="1" x14ac:dyDescent="0.3">
      <c r="A52" s="20"/>
    </row>
    <row r="53" spans="1:1" ht="15.9" customHeight="1" x14ac:dyDescent="0.3">
      <c r="A53" s="20" t="s">
        <v>324</v>
      </c>
    </row>
    <row r="54" spans="1:1" ht="15.9" customHeight="1" x14ac:dyDescent="0.3">
      <c r="A54" s="20" t="s">
        <v>325</v>
      </c>
    </row>
    <row r="55" spans="1:1" ht="15.9" customHeight="1" x14ac:dyDescent="0.3">
      <c r="A55" s="20"/>
    </row>
    <row r="56" spans="1:1" ht="15.9" customHeight="1" x14ac:dyDescent="0.3">
      <c r="A56" s="20" t="s">
        <v>319</v>
      </c>
    </row>
    <row r="57" spans="1:1" ht="15.9" customHeight="1" x14ac:dyDescent="0.3">
      <c r="A57" s="22" t="s">
        <v>326</v>
      </c>
    </row>
    <row r="58" spans="1:1" ht="15.9" customHeight="1" x14ac:dyDescent="0.3">
      <c r="A58" s="20" t="s">
        <v>327</v>
      </c>
    </row>
    <row r="59" spans="1:1" ht="15.9" customHeight="1" x14ac:dyDescent="0.3">
      <c r="A59" s="20" t="s">
        <v>328</v>
      </c>
    </row>
    <row r="60" spans="1:1" ht="15.9" customHeight="1" x14ac:dyDescent="0.3">
      <c r="A60" s="23"/>
    </row>
    <row r="61" spans="1:1" ht="15.9" customHeight="1" x14ac:dyDescent="0.3">
      <c r="A61" s="24" t="s">
        <v>329</v>
      </c>
    </row>
    <row r="62" spans="1:1" ht="15.9" customHeight="1" x14ac:dyDescent="0.3">
      <c r="A62" s="25" t="s">
        <v>330</v>
      </c>
    </row>
    <row r="63" spans="1:1" ht="15.9" customHeight="1" x14ac:dyDescent="0.3">
      <c r="A63" s="19" t="s">
        <v>331</v>
      </c>
    </row>
    <row r="64" spans="1:1" ht="15.9" customHeight="1" x14ac:dyDescent="0.3">
      <c r="A64" s="21"/>
    </row>
    <row r="65" spans="1:1" ht="15.9" customHeight="1" x14ac:dyDescent="0.3">
      <c r="A65" s="20" t="s">
        <v>332</v>
      </c>
    </row>
    <row r="66" spans="1:1" ht="15.9" customHeight="1" x14ac:dyDescent="0.3">
      <c r="A66" s="20" t="s">
        <v>333</v>
      </c>
    </row>
    <row r="67" spans="1:1" ht="15.9" customHeight="1" x14ac:dyDescent="0.3">
      <c r="A67" s="21"/>
    </row>
    <row r="68" spans="1:1" ht="15.9" customHeight="1" x14ac:dyDescent="0.3">
      <c r="A68" s="20" t="s">
        <v>334</v>
      </c>
    </row>
    <row r="69" spans="1:1" ht="15.9" customHeight="1" x14ac:dyDescent="0.3">
      <c r="A69" s="22" t="s">
        <v>335</v>
      </c>
    </row>
    <row r="70" spans="1:1" ht="15.9" customHeight="1" x14ac:dyDescent="0.3">
      <c r="A70" s="20" t="s">
        <v>336</v>
      </c>
    </row>
    <row r="71" spans="1:1" ht="15.9" customHeight="1" x14ac:dyDescent="0.3">
      <c r="A71" s="20" t="s">
        <v>337</v>
      </c>
    </row>
    <row r="72" spans="1:1" ht="15.9" customHeight="1" x14ac:dyDescent="0.3">
      <c r="A72" s="23"/>
    </row>
    <row r="73" spans="1:1" ht="15.9" customHeight="1" x14ac:dyDescent="0.3">
      <c r="A73" s="19" t="s">
        <v>338</v>
      </c>
    </row>
    <row r="74" spans="1:1" ht="15.9" customHeight="1" x14ac:dyDescent="0.3">
      <c r="A74" s="21"/>
    </row>
    <row r="75" spans="1:1" ht="15.9" customHeight="1" x14ac:dyDescent="0.3">
      <c r="A75" s="20" t="s">
        <v>339</v>
      </c>
    </row>
    <row r="76" spans="1:1" ht="15.9" customHeight="1" x14ac:dyDescent="0.3">
      <c r="A76" s="20" t="s">
        <v>340</v>
      </c>
    </row>
    <row r="77" spans="1:1" ht="15.9" customHeight="1" x14ac:dyDescent="0.3">
      <c r="A77" s="21"/>
    </row>
    <row r="78" spans="1:1" ht="15.9" customHeight="1" x14ac:dyDescent="0.3">
      <c r="A78" s="20" t="s">
        <v>341</v>
      </c>
    </row>
    <row r="79" spans="1:1" ht="15.9" customHeight="1" x14ac:dyDescent="0.3">
      <c r="A79" s="22" t="s">
        <v>342</v>
      </c>
    </row>
    <row r="80" spans="1:1" ht="15.9" customHeight="1" x14ac:dyDescent="0.3">
      <c r="A80" s="20" t="s">
        <v>343</v>
      </c>
    </row>
    <row r="81" spans="1:1" ht="15.9" customHeight="1" x14ac:dyDescent="0.3">
      <c r="A81" s="20" t="s">
        <v>344</v>
      </c>
    </row>
    <row r="82" spans="1:1" ht="15.9" customHeight="1" x14ac:dyDescent="0.3">
      <c r="A82" s="20"/>
    </row>
    <row r="83" spans="1:1" ht="30.15" x14ac:dyDescent="0.3">
      <c r="A83" s="26" t="s">
        <v>345</v>
      </c>
    </row>
    <row r="84" spans="1:1" ht="15.9" customHeight="1" x14ac:dyDescent="0.3">
      <c r="A84" s="23"/>
    </row>
    <row r="85" spans="1:1" ht="15.9" customHeight="1" x14ac:dyDescent="0.3">
      <c r="A85" s="27" t="s">
        <v>288</v>
      </c>
    </row>
    <row r="86" spans="1:1" ht="15.9" customHeight="1" x14ac:dyDescent="0.3">
      <c r="A86" s="25" t="s">
        <v>315</v>
      </c>
    </row>
    <row r="87" spans="1:1" ht="15.9" customHeight="1" x14ac:dyDescent="0.3">
      <c r="A87" s="19" t="s">
        <v>316</v>
      </c>
    </row>
    <row r="88" spans="1:1" ht="15.9" customHeight="1" x14ac:dyDescent="0.3">
      <c r="A88" s="20"/>
    </row>
    <row r="89" spans="1:1" ht="15.9" customHeight="1" x14ac:dyDescent="0.3">
      <c r="A89" s="20" t="s">
        <v>317</v>
      </c>
    </row>
    <row r="90" spans="1:1" ht="15.9" customHeight="1" x14ac:dyDescent="0.3">
      <c r="A90" s="20" t="s">
        <v>318</v>
      </c>
    </row>
    <row r="91" spans="1:1" ht="15.9" customHeight="1" x14ac:dyDescent="0.3">
      <c r="A91" s="21"/>
    </row>
    <row r="92" spans="1:1" ht="15.9" customHeight="1" x14ac:dyDescent="0.3">
      <c r="A92" s="20" t="s">
        <v>319</v>
      </c>
    </row>
    <row r="93" spans="1:1" ht="15.9" customHeight="1" x14ac:dyDescent="0.3">
      <c r="A93" s="22" t="s">
        <v>320</v>
      </c>
    </row>
    <row r="94" spans="1:1" ht="15.9" customHeight="1" x14ac:dyDescent="0.3">
      <c r="A94" s="20" t="s">
        <v>321</v>
      </c>
    </row>
    <row r="95" spans="1:1" ht="15.9" customHeight="1" x14ac:dyDescent="0.3">
      <c r="A95" s="20" t="s">
        <v>322</v>
      </c>
    </row>
    <row r="96" spans="1:1" ht="15.9" customHeight="1" x14ac:dyDescent="0.3">
      <c r="A96" s="20"/>
    </row>
    <row r="97" spans="1:1" ht="15.9" customHeight="1" x14ac:dyDescent="0.3">
      <c r="A97" s="19" t="s">
        <v>323</v>
      </c>
    </row>
    <row r="98" spans="1:1" ht="15.9" customHeight="1" x14ac:dyDescent="0.3">
      <c r="A98" s="20"/>
    </row>
    <row r="99" spans="1:1" ht="15.9" customHeight="1" x14ac:dyDescent="0.3">
      <c r="A99" s="20" t="s">
        <v>324</v>
      </c>
    </row>
    <row r="100" spans="1:1" ht="15.9" customHeight="1" x14ac:dyDescent="0.3">
      <c r="A100" s="20" t="s">
        <v>325</v>
      </c>
    </row>
    <row r="101" spans="1:1" ht="15.9" customHeight="1" x14ac:dyDescent="0.3">
      <c r="A101" s="20"/>
    </row>
    <row r="102" spans="1:1" ht="15.9" customHeight="1" x14ac:dyDescent="0.3">
      <c r="A102" s="20" t="s">
        <v>319</v>
      </c>
    </row>
    <row r="103" spans="1:1" ht="15.9" customHeight="1" x14ac:dyDescent="0.3">
      <c r="A103" s="22" t="s">
        <v>326</v>
      </c>
    </row>
    <row r="104" spans="1:1" ht="15.9" customHeight="1" x14ac:dyDescent="0.3">
      <c r="A104" s="20" t="s">
        <v>327</v>
      </c>
    </row>
    <row r="105" spans="1:1" ht="15.9" customHeight="1" x14ac:dyDescent="0.3">
      <c r="A105" s="20" t="s">
        <v>328</v>
      </c>
    </row>
    <row r="106" spans="1:1" ht="15.9" customHeight="1" x14ac:dyDescent="0.3">
      <c r="A106" s="23"/>
    </row>
    <row r="107" spans="1:1" ht="15.9" customHeight="1" x14ac:dyDescent="0.3">
      <c r="A107" s="24" t="s">
        <v>329</v>
      </c>
    </row>
    <row r="108" spans="1:1" ht="15.9" customHeight="1" x14ac:dyDescent="0.3">
      <c r="A108" s="25" t="s">
        <v>330</v>
      </c>
    </row>
    <row r="109" spans="1:1" ht="15.9" customHeight="1" x14ac:dyDescent="0.3">
      <c r="A109" s="19" t="s">
        <v>346</v>
      </c>
    </row>
    <row r="110" spans="1:1" ht="15.9" customHeight="1" x14ac:dyDescent="0.3">
      <c r="A110" s="21"/>
    </row>
    <row r="111" spans="1:1" ht="15.9" customHeight="1" x14ac:dyDescent="0.3">
      <c r="A111" s="20" t="s">
        <v>317</v>
      </c>
    </row>
    <row r="112" spans="1:1" ht="15.9" customHeight="1" x14ac:dyDescent="0.3">
      <c r="A112" s="20" t="s">
        <v>347</v>
      </c>
    </row>
    <row r="113" spans="1:1" ht="15.9" customHeight="1" x14ac:dyDescent="0.3">
      <c r="A113" s="21"/>
    </row>
    <row r="114" spans="1:1" ht="15.9" customHeight="1" x14ac:dyDescent="0.3">
      <c r="A114" s="20" t="s">
        <v>334</v>
      </c>
    </row>
    <row r="115" spans="1:1" ht="15.9" customHeight="1" x14ac:dyDescent="0.3">
      <c r="A115" s="22" t="s">
        <v>348</v>
      </c>
    </row>
    <row r="116" spans="1:1" ht="15.9" customHeight="1" x14ac:dyDescent="0.3">
      <c r="A116" s="20" t="s">
        <v>349</v>
      </c>
    </row>
    <row r="117" spans="1:1" ht="15.9" customHeight="1" x14ac:dyDescent="0.3">
      <c r="A117" s="20" t="s">
        <v>350</v>
      </c>
    </row>
    <row r="118" spans="1:1" ht="15.9" customHeight="1" x14ac:dyDescent="0.3"/>
    <row r="119" spans="1:1" ht="15.9" customHeight="1" x14ac:dyDescent="0.3">
      <c r="A119" s="26" t="s">
        <v>351</v>
      </c>
    </row>
    <row r="120" spans="1:1" ht="15.9" customHeight="1" x14ac:dyDescent="0.3">
      <c r="A120" s="27" t="s">
        <v>290</v>
      </c>
    </row>
    <row r="121" spans="1:1" ht="15.9" customHeight="1" x14ac:dyDescent="0.3">
      <c r="A121" s="25" t="s">
        <v>315</v>
      </c>
    </row>
    <row r="122" spans="1:1" ht="15.9" customHeight="1" x14ac:dyDescent="0.3">
      <c r="A122" s="19" t="s">
        <v>316</v>
      </c>
    </row>
    <row r="123" spans="1:1" ht="15.9" customHeight="1" x14ac:dyDescent="0.3">
      <c r="A123" s="20"/>
    </row>
    <row r="124" spans="1:1" ht="15.9" customHeight="1" x14ac:dyDescent="0.3">
      <c r="A124" s="20" t="s">
        <v>317</v>
      </c>
    </row>
    <row r="125" spans="1:1" ht="15.9" customHeight="1" x14ac:dyDescent="0.3">
      <c r="A125" s="20" t="s">
        <v>318</v>
      </c>
    </row>
    <row r="126" spans="1:1" ht="15.9" customHeight="1" x14ac:dyDescent="0.3">
      <c r="A126" s="21"/>
    </row>
    <row r="127" spans="1:1" ht="15.9" customHeight="1" x14ac:dyDescent="0.3">
      <c r="A127" s="20" t="s">
        <v>319</v>
      </c>
    </row>
    <row r="128" spans="1:1" ht="15.9" customHeight="1" x14ac:dyDescent="0.3">
      <c r="A128" s="22" t="s">
        <v>320</v>
      </c>
    </row>
    <row r="129" spans="1:1" ht="15.9" customHeight="1" x14ac:dyDescent="0.3">
      <c r="A129" s="20" t="s">
        <v>321</v>
      </c>
    </row>
    <row r="130" spans="1:1" ht="15.9" customHeight="1" x14ac:dyDescent="0.3">
      <c r="A130" s="20" t="s">
        <v>322</v>
      </c>
    </row>
    <row r="131" spans="1:1" ht="15.9" customHeight="1" x14ac:dyDescent="0.3">
      <c r="A131" s="23"/>
    </row>
    <row r="132" spans="1:1" ht="15.9" customHeight="1" x14ac:dyDescent="0.3">
      <c r="A132" s="19" t="s">
        <v>323</v>
      </c>
    </row>
    <row r="133" spans="1:1" ht="15.9" customHeight="1" x14ac:dyDescent="0.3">
      <c r="A133" s="20"/>
    </row>
    <row r="134" spans="1:1" ht="15.9" customHeight="1" x14ac:dyDescent="0.3">
      <c r="A134" s="20" t="s">
        <v>324</v>
      </c>
    </row>
    <row r="135" spans="1:1" ht="15.9" customHeight="1" x14ac:dyDescent="0.3">
      <c r="A135" s="20" t="s">
        <v>325</v>
      </c>
    </row>
    <row r="136" spans="1:1" ht="15.9" customHeight="1" x14ac:dyDescent="0.3">
      <c r="A136" s="20"/>
    </row>
    <row r="137" spans="1:1" ht="15.9" customHeight="1" x14ac:dyDescent="0.3">
      <c r="A137" s="20" t="s">
        <v>319</v>
      </c>
    </row>
    <row r="138" spans="1:1" ht="15.9" customHeight="1" x14ac:dyDescent="0.3">
      <c r="A138" s="22" t="s">
        <v>326</v>
      </c>
    </row>
    <row r="139" spans="1:1" ht="15.9" customHeight="1" x14ac:dyDescent="0.3">
      <c r="A139" s="20" t="s">
        <v>327</v>
      </c>
    </row>
    <row r="140" spans="1:1" ht="15.9" customHeight="1" x14ac:dyDescent="0.3">
      <c r="A140" s="20" t="s">
        <v>328</v>
      </c>
    </row>
    <row r="141" spans="1:1" ht="15.9" customHeight="1" x14ac:dyDescent="0.3">
      <c r="A141" s="23"/>
    </row>
    <row r="142" spans="1:1" ht="15.9" customHeight="1" x14ac:dyDescent="0.3">
      <c r="A142" s="24" t="s">
        <v>329</v>
      </c>
    </row>
    <row r="143" spans="1:1" ht="15.9" customHeight="1" x14ac:dyDescent="0.3">
      <c r="A143" s="18" t="s">
        <v>330</v>
      </c>
    </row>
    <row r="144" spans="1:1" ht="15.9" customHeight="1" x14ac:dyDescent="0.3">
      <c r="A144" s="19" t="s">
        <v>352</v>
      </c>
    </row>
    <row r="145" spans="1:1" ht="15.9" customHeight="1" x14ac:dyDescent="0.3">
      <c r="A145" s="21"/>
    </row>
    <row r="146" spans="1:1" ht="15.9" customHeight="1" x14ac:dyDescent="0.3">
      <c r="A146" s="20" t="s">
        <v>317</v>
      </c>
    </row>
    <row r="147" spans="1:1" ht="15.9" customHeight="1" x14ac:dyDescent="0.3">
      <c r="A147" s="20" t="s">
        <v>353</v>
      </c>
    </row>
    <row r="148" spans="1:1" ht="15.9" customHeight="1" x14ac:dyDescent="0.3">
      <c r="A148" s="21"/>
    </row>
    <row r="149" spans="1:1" ht="15.9" customHeight="1" x14ac:dyDescent="0.3">
      <c r="A149" s="20" t="s">
        <v>334</v>
      </c>
    </row>
    <row r="150" spans="1:1" ht="15.9" customHeight="1" x14ac:dyDescent="0.3">
      <c r="A150" s="22" t="s">
        <v>354</v>
      </c>
    </row>
    <row r="151" spans="1:1" ht="15.9" customHeight="1" x14ac:dyDescent="0.3">
      <c r="A151" s="20" t="s">
        <v>355</v>
      </c>
    </row>
    <row r="152" spans="1:1" ht="15.9" customHeight="1" x14ac:dyDescent="0.3">
      <c r="A152" s="20" t="s">
        <v>356</v>
      </c>
    </row>
    <row r="153" spans="1:1" ht="15.9" customHeight="1" x14ac:dyDescent="0.3">
      <c r="A153" s="23"/>
    </row>
    <row r="154" spans="1:1" ht="15.9" customHeight="1" x14ac:dyDescent="0.3">
      <c r="A154" s="19" t="s">
        <v>357</v>
      </c>
    </row>
    <row r="155" spans="1:1" ht="15.9" customHeight="1" x14ac:dyDescent="0.3">
      <c r="A155" s="21"/>
    </row>
    <row r="156" spans="1:1" ht="15.9" customHeight="1" x14ac:dyDescent="0.3">
      <c r="A156" s="20" t="s">
        <v>332</v>
      </c>
    </row>
    <row r="157" spans="1:1" ht="15.9" customHeight="1" x14ac:dyDescent="0.3">
      <c r="A157" s="20" t="s">
        <v>358</v>
      </c>
    </row>
    <row r="158" spans="1:1" ht="15.9" customHeight="1" x14ac:dyDescent="0.3">
      <c r="A158" s="21"/>
    </row>
    <row r="159" spans="1:1" ht="15.9" customHeight="1" x14ac:dyDescent="0.3">
      <c r="A159" s="20" t="s">
        <v>319</v>
      </c>
    </row>
    <row r="160" spans="1:1" ht="15.9" customHeight="1" x14ac:dyDescent="0.3">
      <c r="A160" s="22" t="s">
        <v>359</v>
      </c>
    </row>
    <row r="161" spans="1:1" ht="15.9" customHeight="1" x14ac:dyDescent="0.3">
      <c r="A161" s="20" t="s">
        <v>360</v>
      </c>
    </row>
    <row r="162" spans="1:1" ht="15.9" customHeight="1" x14ac:dyDescent="0.3">
      <c r="A162" s="20" t="s">
        <v>361</v>
      </c>
    </row>
    <row r="163" spans="1:1" ht="15.9" customHeight="1" x14ac:dyDescent="0.3">
      <c r="A163" s="28"/>
    </row>
    <row r="164" spans="1:1" ht="15.9" customHeight="1" x14ac:dyDescent="0.3">
      <c r="A164" s="19" t="s">
        <v>362</v>
      </c>
    </row>
    <row r="165" spans="1:1" ht="15.9" customHeight="1" x14ac:dyDescent="0.3">
      <c r="A165" s="21"/>
    </row>
    <row r="166" spans="1:1" ht="15.9" customHeight="1" x14ac:dyDescent="0.3">
      <c r="A166" s="20" t="s">
        <v>332</v>
      </c>
    </row>
    <row r="167" spans="1:1" ht="15.9" customHeight="1" x14ac:dyDescent="0.3">
      <c r="A167" s="20" t="s">
        <v>358</v>
      </c>
    </row>
    <row r="168" spans="1:1" ht="15.9" customHeight="1" x14ac:dyDescent="0.3">
      <c r="A168" s="21"/>
    </row>
    <row r="169" spans="1:1" ht="15.9" customHeight="1" x14ac:dyDescent="0.3">
      <c r="A169" s="20" t="s">
        <v>334</v>
      </c>
    </row>
    <row r="170" spans="1:1" ht="15.9" customHeight="1" x14ac:dyDescent="0.3">
      <c r="A170" s="22" t="s">
        <v>363</v>
      </c>
    </row>
    <row r="171" spans="1:1" ht="15.9" customHeight="1" x14ac:dyDescent="0.3">
      <c r="A171" s="20" t="s">
        <v>364</v>
      </c>
    </row>
    <row r="172" spans="1:1" ht="15.9" customHeight="1" x14ac:dyDescent="0.3">
      <c r="A172" s="20" t="s">
        <v>365</v>
      </c>
    </row>
    <row r="173" spans="1:1" ht="45.2" x14ac:dyDescent="0.3">
      <c r="A173" s="26" t="s">
        <v>366</v>
      </c>
    </row>
    <row r="174" spans="1:1" ht="15.9" customHeight="1" x14ac:dyDescent="0.3">
      <c r="A174" s="26"/>
    </row>
    <row r="175" spans="1:1" ht="15.9" customHeight="1" x14ac:dyDescent="0.3">
      <c r="A175" s="27" t="s">
        <v>292</v>
      </c>
    </row>
    <row r="176" spans="1:1" ht="15.9" customHeight="1" x14ac:dyDescent="0.3">
      <c r="A176" s="25" t="s">
        <v>367</v>
      </c>
    </row>
    <row r="177" spans="1:1" ht="15.9" customHeight="1" x14ac:dyDescent="0.3">
      <c r="A177" s="19" t="s">
        <v>368</v>
      </c>
    </row>
    <row r="178" spans="1:1" ht="15.9" customHeight="1" x14ac:dyDescent="0.3">
      <c r="A178" s="21"/>
    </row>
    <row r="179" spans="1:1" ht="15.9" customHeight="1" x14ac:dyDescent="0.3">
      <c r="A179" s="20" t="s">
        <v>324</v>
      </c>
    </row>
    <row r="180" spans="1:1" ht="15.9" customHeight="1" x14ac:dyDescent="0.3">
      <c r="A180" s="20" t="s">
        <v>369</v>
      </c>
    </row>
    <row r="181" spans="1:1" ht="15.9" customHeight="1" x14ac:dyDescent="0.3">
      <c r="A181" s="20"/>
    </row>
    <row r="182" spans="1:1" ht="15.9" customHeight="1" x14ac:dyDescent="0.3">
      <c r="A182" s="20" t="s">
        <v>319</v>
      </c>
    </row>
    <row r="183" spans="1:1" ht="15.9" customHeight="1" x14ac:dyDescent="0.3">
      <c r="A183" s="22" t="s">
        <v>370</v>
      </c>
    </row>
    <row r="184" spans="1:1" ht="15.9" customHeight="1" x14ac:dyDescent="0.3">
      <c r="A184" s="20" t="s">
        <v>371</v>
      </c>
    </row>
    <row r="185" spans="1:1" ht="15.9" customHeight="1" x14ac:dyDescent="0.3">
      <c r="A185" s="20" t="s">
        <v>372</v>
      </c>
    </row>
    <row r="186" spans="1:1" ht="15.9" customHeight="1" x14ac:dyDescent="0.3">
      <c r="A186" s="26" t="s">
        <v>373</v>
      </c>
    </row>
    <row r="187" spans="1:1" ht="15.9" customHeight="1" x14ac:dyDescent="0.3">
      <c r="A187" s="25" t="s">
        <v>330</v>
      </c>
    </row>
    <row r="188" spans="1:1" ht="15.9" customHeight="1" x14ac:dyDescent="0.3">
      <c r="A188" s="19" t="s">
        <v>374</v>
      </c>
    </row>
    <row r="189" spans="1:1" ht="15.9" customHeight="1" x14ac:dyDescent="0.3">
      <c r="A189" s="21"/>
    </row>
    <row r="190" spans="1:1" ht="15.9" customHeight="1" x14ac:dyDescent="0.3">
      <c r="A190" s="20" t="s">
        <v>332</v>
      </c>
    </row>
    <row r="191" spans="1:1" ht="15.9" customHeight="1" x14ac:dyDescent="0.3">
      <c r="A191" s="20" t="s">
        <v>375</v>
      </c>
    </row>
    <row r="192" spans="1:1" ht="15.9" customHeight="1" x14ac:dyDescent="0.3">
      <c r="A192" s="21"/>
    </row>
    <row r="193" spans="1:1" ht="15.9" customHeight="1" x14ac:dyDescent="0.3">
      <c r="A193" s="20" t="s">
        <v>334</v>
      </c>
    </row>
    <row r="194" spans="1:1" ht="15.9" customHeight="1" x14ac:dyDescent="0.3">
      <c r="A194" s="22" t="s">
        <v>376</v>
      </c>
    </row>
    <row r="195" spans="1:1" ht="15.9" customHeight="1" x14ac:dyDescent="0.3">
      <c r="A195" s="20" t="s">
        <v>377</v>
      </c>
    </row>
    <row r="196" spans="1:1" ht="15.9" customHeight="1" x14ac:dyDescent="0.3">
      <c r="A196" s="20" t="s">
        <v>378</v>
      </c>
    </row>
    <row r="197" spans="1:1" ht="15.9" customHeight="1" x14ac:dyDescent="0.3">
      <c r="A197" s="26" t="s">
        <v>379</v>
      </c>
    </row>
    <row r="198" spans="1:1" ht="15.9" customHeight="1" x14ac:dyDescent="0.3">
      <c r="A198" s="16"/>
    </row>
    <row r="199" spans="1:1" ht="15.9" customHeight="1" x14ac:dyDescent="0.3">
      <c r="A199" s="27" t="s">
        <v>295</v>
      </c>
    </row>
    <row r="200" spans="1:1" ht="15.9" customHeight="1" x14ac:dyDescent="0.3">
      <c r="A200" s="25" t="s">
        <v>380</v>
      </c>
    </row>
    <row r="201" spans="1:1" ht="15.9" customHeight="1" x14ac:dyDescent="0.3">
      <c r="A201" s="19" t="s">
        <v>368</v>
      </c>
    </row>
    <row r="202" spans="1:1" ht="15.9" customHeight="1" x14ac:dyDescent="0.3">
      <c r="A202" s="21"/>
    </row>
    <row r="203" spans="1:1" ht="15.9" customHeight="1" x14ac:dyDescent="0.3">
      <c r="A203" s="20" t="s">
        <v>324</v>
      </c>
    </row>
    <row r="204" spans="1:1" ht="15.9" customHeight="1" x14ac:dyDescent="0.3">
      <c r="A204" s="20" t="s">
        <v>369</v>
      </c>
    </row>
    <row r="205" spans="1:1" ht="15.9" customHeight="1" x14ac:dyDescent="0.3">
      <c r="A205" s="20"/>
    </row>
    <row r="206" spans="1:1" ht="15.9" customHeight="1" x14ac:dyDescent="0.3">
      <c r="A206" s="20" t="s">
        <v>319</v>
      </c>
    </row>
    <row r="207" spans="1:1" ht="15.9" customHeight="1" x14ac:dyDescent="0.3">
      <c r="A207" s="22" t="s">
        <v>370</v>
      </c>
    </row>
    <row r="208" spans="1:1" ht="15.9" customHeight="1" x14ac:dyDescent="0.3">
      <c r="A208" s="20" t="s">
        <v>371</v>
      </c>
    </row>
    <row r="209" spans="1:1" ht="15.9" customHeight="1" x14ac:dyDescent="0.3">
      <c r="A209" s="20" t="s">
        <v>372</v>
      </c>
    </row>
    <row r="210" spans="1:1" ht="15.9" customHeight="1" x14ac:dyDescent="0.3"/>
    <row r="211" spans="1:1" ht="15.9" customHeight="1" x14ac:dyDescent="0.3">
      <c r="A211" s="26" t="s">
        <v>381</v>
      </c>
    </row>
    <row r="212" spans="1:1" ht="15.9" customHeight="1" x14ac:dyDescent="0.3">
      <c r="A212" s="25" t="s">
        <v>330</v>
      </c>
    </row>
    <row r="213" spans="1:1" ht="15.9" customHeight="1" x14ac:dyDescent="0.3">
      <c r="A213" s="19" t="s">
        <v>382</v>
      </c>
    </row>
    <row r="214" spans="1:1" ht="15.9" customHeight="1" x14ac:dyDescent="0.3">
      <c r="A214" s="21"/>
    </row>
    <row r="215" spans="1:1" ht="15.9" customHeight="1" x14ac:dyDescent="0.3">
      <c r="A215" s="20" t="s">
        <v>317</v>
      </c>
    </row>
    <row r="216" spans="1:1" ht="15.9" customHeight="1" x14ac:dyDescent="0.3">
      <c r="A216" s="20" t="s">
        <v>383</v>
      </c>
    </row>
    <row r="217" spans="1:1" ht="15.9" customHeight="1" x14ac:dyDescent="0.3">
      <c r="A217" s="21"/>
    </row>
    <row r="218" spans="1:1" ht="15.9" customHeight="1" x14ac:dyDescent="0.3">
      <c r="A218" s="20" t="s">
        <v>334</v>
      </c>
    </row>
    <row r="219" spans="1:1" ht="15.9" customHeight="1" x14ac:dyDescent="0.3">
      <c r="A219" s="22" t="s">
        <v>384</v>
      </c>
    </row>
    <row r="220" spans="1:1" ht="15.9" customHeight="1" x14ac:dyDescent="0.3">
      <c r="A220" s="20" t="s">
        <v>385</v>
      </c>
    </row>
    <row r="221" spans="1:1" ht="15.9" customHeight="1" x14ac:dyDescent="0.3">
      <c r="A221" s="20" t="s">
        <v>386</v>
      </c>
    </row>
    <row r="222" spans="1:1" x14ac:dyDescent="0.3">
      <c r="A222" s="26" t="s">
        <v>387</v>
      </c>
    </row>
    <row r="223" spans="1:1" ht="15.9" customHeight="1" x14ac:dyDescent="0.3">
      <c r="A223" s="26"/>
    </row>
    <row r="224" spans="1:1" ht="15.9" customHeight="1" x14ac:dyDescent="0.3">
      <c r="A224" s="26"/>
    </row>
    <row r="225" spans="1:1" ht="15.9" customHeight="1" x14ac:dyDescent="0.3">
      <c r="A225" s="26"/>
    </row>
    <row r="226" spans="1:1" ht="15.9" customHeight="1" x14ac:dyDescent="0.3">
      <c r="A226" s="27" t="s">
        <v>298</v>
      </c>
    </row>
    <row r="227" spans="1:1" ht="15.9" customHeight="1" x14ac:dyDescent="0.3">
      <c r="A227" s="25" t="s">
        <v>367</v>
      </c>
    </row>
    <row r="228" spans="1:1" ht="15.9" customHeight="1" x14ac:dyDescent="0.3">
      <c r="A228" s="19" t="s">
        <v>368</v>
      </c>
    </row>
    <row r="229" spans="1:1" ht="15.9" customHeight="1" x14ac:dyDescent="0.3">
      <c r="A229" s="21"/>
    </row>
    <row r="230" spans="1:1" ht="15.9" customHeight="1" x14ac:dyDescent="0.3">
      <c r="A230" s="20" t="s">
        <v>324</v>
      </c>
    </row>
    <row r="231" spans="1:1" ht="15.9" customHeight="1" x14ac:dyDescent="0.3">
      <c r="A231" s="20" t="s">
        <v>369</v>
      </c>
    </row>
    <row r="232" spans="1:1" ht="15.9" customHeight="1" x14ac:dyDescent="0.3">
      <c r="A232" s="20"/>
    </row>
    <row r="233" spans="1:1" ht="15.9" customHeight="1" x14ac:dyDescent="0.3">
      <c r="A233" s="20" t="s">
        <v>319</v>
      </c>
    </row>
    <row r="234" spans="1:1" ht="15.9" customHeight="1" x14ac:dyDescent="0.3">
      <c r="A234" s="22" t="s">
        <v>388</v>
      </c>
    </row>
    <row r="235" spans="1:1" ht="15.9" customHeight="1" x14ac:dyDescent="0.3">
      <c r="A235" s="20" t="s">
        <v>371</v>
      </c>
    </row>
    <row r="236" spans="1:1" ht="15.9" customHeight="1" x14ac:dyDescent="0.3">
      <c r="A236" s="20" t="s">
        <v>372</v>
      </c>
    </row>
    <row r="237" spans="1:1" ht="15.9" customHeight="1" x14ac:dyDescent="0.3"/>
    <row r="238" spans="1:1" ht="15.9" customHeight="1" x14ac:dyDescent="0.3">
      <c r="A238" s="16" t="s">
        <v>389</v>
      </c>
    </row>
    <row r="239" spans="1:1" ht="15.9" customHeight="1" x14ac:dyDescent="0.3">
      <c r="A239" s="25" t="s">
        <v>330</v>
      </c>
    </row>
    <row r="240" spans="1:1" ht="15.9" customHeight="1" x14ac:dyDescent="0.3">
      <c r="A240" s="23" t="s">
        <v>390</v>
      </c>
    </row>
    <row r="241" spans="1:1" ht="15.9" customHeight="1" x14ac:dyDescent="0.3">
      <c r="A241" s="10"/>
    </row>
    <row r="242" spans="1:1" ht="15.9" customHeight="1" x14ac:dyDescent="0.3">
      <c r="A242" s="23" t="s">
        <v>332</v>
      </c>
    </row>
    <row r="243" spans="1:1" ht="15.9" customHeight="1" x14ac:dyDescent="0.3">
      <c r="A243" s="23" t="s">
        <v>391</v>
      </c>
    </row>
    <row r="244" spans="1:1" ht="15.9" customHeight="1" x14ac:dyDescent="0.3">
      <c r="A244" s="10"/>
    </row>
    <row r="245" spans="1:1" ht="15.9" customHeight="1" x14ac:dyDescent="0.3">
      <c r="A245" s="23" t="s">
        <v>334</v>
      </c>
    </row>
    <row r="246" spans="1:1" ht="15.9" customHeight="1" x14ac:dyDescent="0.3">
      <c r="A246" s="23" t="s">
        <v>392</v>
      </c>
    </row>
    <row r="247" spans="1:1" ht="15.9" customHeight="1" x14ac:dyDescent="0.3">
      <c r="A247" s="23" t="s">
        <v>393</v>
      </c>
    </row>
    <row r="248" spans="1:1" ht="15.9" customHeight="1" x14ac:dyDescent="0.3">
      <c r="A248" s="23" t="s">
        <v>394</v>
      </c>
    </row>
    <row r="249" spans="1:1" ht="15.9" customHeight="1" x14ac:dyDescent="0.3">
      <c r="A249" s="26" t="s">
        <v>395</v>
      </c>
    </row>
    <row r="250" spans="1:1" ht="15.9" customHeight="1" x14ac:dyDescent="0.3">
      <c r="A250" s="23"/>
    </row>
    <row r="251" spans="1:1" ht="15.9" customHeight="1" x14ac:dyDescent="0.3">
      <c r="A251" s="27" t="s">
        <v>301</v>
      </c>
    </row>
    <row r="252" spans="1:1" ht="15.9" customHeight="1" x14ac:dyDescent="0.3">
      <c r="A252" s="25" t="s">
        <v>367</v>
      </c>
    </row>
    <row r="253" spans="1:1" ht="15.9" customHeight="1" x14ac:dyDescent="0.3">
      <c r="A253" s="19" t="s">
        <v>368</v>
      </c>
    </row>
    <row r="254" spans="1:1" ht="15.9" customHeight="1" x14ac:dyDescent="0.3">
      <c r="A254" s="21"/>
    </row>
    <row r="255" spans="1:1" ht="15.9" customHeight="1" x14ac:dyDescent="0.3">
      <c r="A255" s="20" t="s">
        <v>324</v>
      </c>
    </row>
    <row r="256" spans="1:1" ht="15.9" customHeight="1" x14ac:dyDescent="0.3">
      <c r="A256" s="20" t="s">
        <v>369</v>
      </c>
    </row>
    <row r="257" spans="1:1" ht="15.9" customHeight="1" x14ac:dyDescent="0.3">
      <c r="A257" s="20"/>
    </row>
    <row r="258" spans="1:1" ht="15.9" customHeight="1" x14ac:dyDescent="0.3">
      <c r="A258" s="20" t="s">
        <v>319</v>
      </c>
    </row>
    <row r="259" spans="1:1" ht="15.9" customHeight="1" x14ac:dyDescent="0.3">
      <c r="A259" s="22" t="s">
        <v>370</v>
      </c>
    </row>
    <row r="260" spans="1:1" ht="15.9" customHeight="1" x14ac:dyDescent="0.3">
      <c r="A260" s="20" t="s">
        <v>371</v>
      </c>
    </row>
    <row r="261" spans="1:1" ht="15.9" customHeight="1" x14ac:dyDescent="0.3">
      <c r="A261" s="20" t="s">
        <v>372</v>
      </c>
    </row>
    <row r="262" spans="1:1" ht="15.9" customHeight="1" x14ac:dyDescent="0.3">
      <c r="A262" s="16" t="s">
        <v>396</v>
      </c>
    </row>
    <row r="263" spans="1:1" ht="15.9" customHeight="1" x14ac:dyDescent="0.3">
      <c r="A263" s="25" t="s">
        <v>330</v>
      </c>
    </row>
    <row r="264" spans="1:1" ht="15.9" customHeight="1" x14ac:dyDescent="0.3">
      <c r="A264" s="19" t="s">
        <v>397</v>
      </c>
    </row>
    <row r="265" spans="1:1" ht="15.9" customHeight="1" x14ac:dyDescent="0.3">
      <c r="A265" s="21"/>
    </row>
    <row r="266" spans="1:1" ht="15.9" customHeight="1" x14ac:dyDescent="0.3">
      <c r="A266" s="20" t="s">
        <v>339</v>
      </c>
    </row>
    <row r="267" spans="1:1" ht="15.9" customHeight="1" x14ac:dyDescent="0.3">
      <c r="A267" s="20" t="s">
        <v>398</v>
      </c>
    </row>
    <row r="268" spans="1:1" ht="15.9" customHeight="1" x14ac:dyDescent="0.3">
      <c r="A268" s="21"/>
    </row>
    <row r="269" spans="1:1" ht="15.9" customHeight="1" x14ac:dyDescent="0.3">
      <c r="A269" s="20" t="s">
        <v>319</v>
      </c>
    </row>
    <row r="270" spans="1:1" ht="15.9" customHeight="1" x14ac:dyDescent="0.3">
      <c r="A270" s="22" t="s">
        <v>399</v>
      </c>
    </row>
    <row r="271" spans="1:1" ht="15.9" customHeight="1" x14ac:dyDescent="0.3">
      <c r="A271" s="20" t="s">
        <v>400</v>
      </c>
    </row>
    <row r="272" spans="1:1" ht="15.9" customHeight="1" x14ac:dyDescent="0.3">
      <c r="A272" s="20" t="s">
        <v>401</v>
      </c>
    </row>
    <row r="273" spans="1:1" ht="15.9" customHeight="1" x14ac:dyDescent="0.3">
      <c r="A273" s="23"/>
    </row>
    <row r="274" spans="1:1" ht="15.9" customHeight="1" x14ac:dyDescent="0.3">
      <c r="A274" s="19" t="s">
        <v>402</v>
      </c>
    </row>
    <row r="275" spans="1:1" ht="15.9" customHeight="1" x14ac:dyDescent="0.3">
      <c r="A275" s="21"/>
    </row>
    <row r="276" spans="1:1" ht="15.9" customHeight="1" x14ac:dyDescent="0.3">
      <c r="A276" s="20" t="s">
        <v>332</v>
      </c>
    </row>
    <row r="277" spans="1:1" ht="15.9" customHeight="1" x14ac:dyDescent="0.3">
      <c r="A277" s="20" t="s">
        <v>403</v>
      </c>
    </row>
    <row r="278" spans="1:1" ht="15.9" customHeight="1" x14ac:dyDescent="0.3">
      <c r="A278" s="21"/>
    </row>
    <row r="279" spans="1:1" ht="15.9" customHeight="1" x14ac:dyDescent="0.3">
      <c r="A279" s="20" t="s">
        <v>334</v>
      </c>
    </row>
    <row r="280" spans="1:1" ht="15.9" customHeight="1" x14ac:dyDescent="0.3">
      <c r="A280" s="20" t="s">
        <v>404</v>
      </c>
    </row>
    <row r="281" spans="1:1" ht="15.9" customHeight="1" x14ac:dyDescent="0.3">
      <c r="A281" s="20" t="s">
        <v>405</v>
      </c>
    </row>
    <row r="282" spans="1:1" ht="15.9" customHeight="1" x14ac:dyDescent="0.3">
      <c r="A282" s="20" t="s">
        <v>406</v>
      </c>
    </row>
    <row r="283" spans="1:1" ht="30.15" x14ac:dyDescent="0.3">
      <c r="A283" s="26" t="s">
        <v>407</v>
      </c>
    </row>
    <row r="284" spans="1:1" ht="15.9" customHeight="1" x14ac:dyDescent="0.3">
      <c r="A284" s="23"/>
    </row>
    <row r="285" spans="1:1" ht="15.9" customHeight="1" x14ac:dyDescent="0.3">
      <c r="A285" s="27" t="s">
        <v>304</v>
      </c>
    </row>
    <row r="286" spans="1:1" ht="15.9" customHeight="1" x14ac:dyDescent="0.3">
      <c r="A286" s="25" t="s">
        <v>367</v>
      </c>
    </row>
    <row r="287" spans="1:1" ht="15.9" customHeight="1" x14ac:dyDescent="0.3">
      <c r="A287" s="19" t="s">
        <v>408</v>
      </c>
    </row>
    <row r="288" spans="1:1" ht="15.9" customHeight="1" x14ac:dyDescent="0.3">
      <c r="A288" s="21"/>
    </row>
    <row r="289" spans="1:1" ht="15.9" customHeight="1" x14ac:dyDescent="0.3">
      <c r="A289" s="20" t="s">
        <v>317</v>
      </c>
    </row>
    <row r="290" spans="1:1" ht="15.9" customHeight="1" x14ac:dyDescent="0.3">
      <c r="A290" s="20" t="s">
        <v>409</v>
      </c>
    </row>
    <row r="291" spans="1:1" ht="15.9" customHeight="1" x14ac:dyDescent="0.3">
      <c r="A291" s="20"/>
    </row>
    <row r="292" spans="1:1" ht="15.9" customHeight="1" x14ac:dyDescent="0.3">
      <c r="A292" s="20" t="s">
        <v>319</v>
      </c>
    </row>
    <row r="293" spans="1:1" ht="15.9" customHeight="1" x14ac:dyDescent="0.3">
      <c r="A293" s="22" t="s">
        <v>410</v>
      </c>
    </row>
    <row r="294" spans="1:1" ht="15.9" customHeight="1" x14ac:dyDescent="0.3">
      <c r="A294" s="20" t="s">
        <v>411</v>
      </c>
    </row>
    <row r="295" spans="1:1" ht="15.9" customHeight="1" x14ac:dyDescent="0.3">
      <c r="A295" s="20" t="s">
        <v>412</v>
      </c>
    </row>
    <row r="296" spans="1:1" ht="15.9" customHeight="1" x14ac:dyDescent="0.3">
      <c r="A296" s="26" t="s">
        <v>413</v>
      </c>
    </row>
    <row r="297" spans="1:1" ht="15.9" customHeight="1" x14ac:dyDescent="0.3">
      <c r="A297" s="26"/>
    </row>
    <row r="298" spans="1:1" ht="15.9" customHeight="1" x14ac:dyDescent="0.3">
      <c r="A298" s="27" t="s">
        <v>306</v>
      </c>
    </row>
    <row r="299" spans="1:1" ht="15.9" customHeight="1" x14ac:dyDescent="0.3">
      <c r="A299" s="25" t="s">
        <v>367</v>
      </c>
    </row>
    <row r="300" spans="1:1" ht="15.9" customHeight="1" x14ac:dyDescent="0.3">
      <c r="A300" s="19" t="s">
        <v>368</v>
      </c>
    </row>
    <row r="301" spans="1:1" ht="15.9" customHeight="1" x14ac:dyDescent="0.3">
      <c r="A301" s="21"/>
    </row>
    <row r="302" spans="1:1" ht="15.9" customHeight="1" x14ac:dyDescent="0.3">
      <c r="A302" s="20" t="s">
        <v>324</v>
      </c>
    </row>
    <row r="303" spans="1:1" ht="15.9" customHeight="1" x14ac:dyDescent="0.3">
      <c r="A303" s="20" t="s">
        <v>369</v>
      </c>
    </row>
    <row r="304" spans="1:1" ht="15.9" customHeight="1" x14ac:dyDescent="0.3">
      <c r="A304" s="20"/>
    </row>
    <row r="305" spans="1:1" ht="15.9" customHeight="1" x14ac:dyDescent="0.3">
      <c r="A305" s="20" t="s">
        <v>319</v>
      </c>
    </row>
    <row r="306" spans="1:1" ht="15.9" customHeight="1" x14ac:dyDescent="0.3">
      <c r="A306" s="22" t="s">
        <v>370</v>
      </c>
    </row>
    <row r="307" spans="1:1" ht="15.9" customHeight="1" x14ac:dyDescent="0.3">
      <c r="A307" s="20" t="s">
        <v>371</v>
      </c>
    </row>
    <row r="308" spans="1:1" ht="15.9" customHeight="1" x14ac:dyDescent="0.3">
      <c r="A308" s="20" t="s">
        <v>372</v>
      </c>
    </row>
    <row r="309" spans="1:1" ht="15.9" customHeight="1" x14ac:dyDescent="0.3"/>
    <row r="310" spans="1:1" ht="15.9" customHeight="1" x14ac:dyDescent="0.3">
      <c r="A310" s="26" t="s">
        <v>414</v>
      </c>
    </row>
    <row r="311" spans="1:1" ht="15.9" customHeight="1" x14ac:dyDescent="0.3">
      <c r="A311" s="25" t="s">
        <v>415</v>
      </c>
    </row>
    <row r="312" spans="1:1" ht="15.9" customHeight="1" x14ac:dyDescent="0.3">
      <c r="A312" s="19" t="s">
        <v>416</v>
      </c>
    </row>
    <row r="313" spans="1:1" ht="15.9" customHeight="1" x14ac:dyDescent="0.3">
      <c r="A313" s="20"/>
    </row>
    <row r="314" spans="1:1" ht="15.9" customHeight="1" x14ac:dyDescent="0.3">
      <c r="A314" s="20" t="s">
        <v>332</v>
      </c>
    </row>
    <row r="315" spans="1:1" ht="15.9" customHeight="1" x14ac:dyDescent="0.3">
      <c r="A315" s="20" t="s">
        <v>417</v>
      </c>
    </row>
    <row r="316" spans="1:1" ht="15.9" customHeight="1" x14ac:dyDescent="0.3">
      <c r="A316" s="21"/>
    </row>
    <row r="317" spans="1:1" ht="15.9" customHeight="1" x14ac:dyDescent="0.3">
      <c r="A317" s="20" t="s">
        <v>334</v>
      </c>
    </row>
    <row r="318" spans="1:1" ht="15.9" customHeight="1" x14ac:dyDescent="0.3">
      <c r="A318" s="22" t="s">
        <v>418</v>
      </c>
    </row>
    <row r="319" spans="1:1" ht="15.9" customHeight="1" x14ac:dyDescent="0.3">
      <c r="A319" s="20" t="s">
        <v>419</v>
      </c>
    </row>
    <row r="320" spans="1:1" ht="15.9" customHeight="1" x14ac:dyDescent="0.3">
      <c r="A320" s="20" t="s">
        <v>420</v>
      </c>
    </row>
    <row r="321" spans="1:1" ht="15.9" customHeight="1" x14ac:dyDescent="0.3">
      <c r="A321" s="20"/>
    </row>
    <row r="322" spans="1:1" ht="15.9" customHeight="1" x14ac:dyDescent="0.3">
      <c r="A322" s="19" t="s">
        <v>421</v>
      </c>
    </row>
    <row r="323" spans="1:1" ht="15.9" customHeight="1" x14ac:dyDescent="0.3">
      <c r="A323" s="21"/>
    </row>
    <row r="324" spans="1:1" ht="15.9" customHeight="1" x14ac:dyDescent="0.3">
      <c r="A324" s="20" t="s">
        <v>422</v>
      </c>
    </row>
    <row r="325" spans="1:1" ht="15.9" customHeight="1" x14ac:dyDescent="0.3">
      <c r="A325" s="20" t="s">
        <v>423</v>
      </c>
    </row>
    <row r="326" spans="1:1" ht="15.9" customHeight="1" x14ac:dyDescent="0.3">
      <c r="A326" s="21"/>
    </row>
    <row r="327" spans="1:1" ht="15.9" customHeight="1" x14ac:dyDescent="0.3">
      <c r="A327" s="20" t="s">
        <v>334</v>
      </c>
    </row>
    <row r="328" spans="1:1" ht="15.9" customHeight="1" x14ac:dyDescent="0.3">
      <c r="A328" s="22" t="s">
        <v>424</v>
      </c>
    </row>
    <row r="329" spans="1:1" ht="15.9" customHeight="1" x14ac:dyDescent="0.3">
      <c r="A329" s="20" t="s">
        <v>425</v>
      </c>
    </row>
    <row r="330" spans="1:1" ht="15.9" customHeight="1" x14ac:dyDescent="0.3">
      <c r="A330" s="20" t="s">
        <v>426</v>
      </c>
    </row>
    <row r="331" spans="1:1" ht="15.9" customHeight="1" x14ac:dyDescent="0.3">
      <c r="A331" s="20"/>
    </row>
    <row r="332" spans="1:1" ht="15.9" customHeight="1" x14ac:dyDescent="0.3">
      <c r="A332" s="20"/>
    </row>
    <row r="333" spans="1:1" ht="15.9" customHeight="1" x14ac:dyDescent="0.3">
      <c r="A333" s="19" t="s">
        <v>427</v>
      </c>
    </row>
    <row r="334" spans="1:1" ht="15.9" customHeight="1" x14ac:dyDescent="0.3">
      <c r="A334" s="21"/>
    </row>
    <row r="335" spans="1:1" ht="15.9" customHeight="1" x14ac:dyDescent="0.3">
      <c r="A335" s="20" t="s">
        <v>428</v>
      </c>
    </row>
    <row r="336" spans="1:1" ht="15.9" customHeight="1" x14ac:dyDescent="0.3">
      <c r="A336" s="20" t="s">
        <v>429</v>
      </c>
    </row>
    <row r="337" spans="1:1" ht="15.9" customHeight="1" x14ac:dyDescent="0.3">
      <c r="A337" s="21"/>
    </row>
    <row r="338" spans="1:1" ht="15.9" customHeight="1" x14ac:dyDescent="0.3">
      <c r="A338" s="20" t="s">
        <v>319</v>
      </c>
    </row>
    <row r="339" spans="1:1" ht="15.9" customHeight="1" x14ac:dyDescent="0.3">
      <c r="A339" s="22" t="s">
        <v>430</v>
      </c>
    </row>
    <row r="340" spans="1:1" ht="15.9" customHeight="1" x14ac:dyDescent="0.3">
      <c r="A340" s="20" t="s">
        <v>431</v>
      </c>
    </row>
    <row r="341" spans="1:1" ht="15.9" customHeight="1" x14ac:dyDescent="0.3">
      <c r="A341" s="20" t="s">
        <v>432</v>
      </c>
    </row>
    <row r="342" spans="1:1" ht="15.9" customHeight="1" x14ac:dyDescent="0.3"/>
    <row r="343" spans="1:1" ht="30.15" x14ac:dyDescent="0.3">
      <c r="A343" s="26" t="s">
        <v>433</v>
      </c>
    </row>
    <row r="344" spans="1:1" x14ac:dyDescent="0.3">
      <c r="A344" s="26" t="s">
        <v>309</v>
      </c>
    </row>
    <row r="345" spans="1:1" ht="15.9" customHeight="1" x14ac:dyDescent="0.3"/>
    <row r="346" spans="1:1" ht="15.9" customHeight="1" x14ac:dyDescent="0.3"/>
    <row r="347" spans="1:1" ht="15.9" customHeight="1" x14ac:dyDescent="0.3"/>
    <row r="348" spans="1:1" ht="15.9" customHeight="1" x14ac:dyDescent="0.3">
      <c r="A348" s="29" t="s">
        <v>434</v>
      </c>
    </row>
    <row r="349" spans="1:1" ht="15.9" customHeight="1" x14ac:dyDescent="0.3">
      <c r="A349" s="25" t="s">
        <v>435</v>
      </c>
    </row>
    <row r="350" spans="1:1" ht="15.9" customHeight="1" x14ac:dyDescent="0.3">
      <c r="A350" s="19" t="s">
        <v>436</v>
      </c>
    </row>
    <row r="351" spans="1:1" ht="15.9" customHeight="1" x14ac:dyDescent="0.3">
      <c r="A351" s="20" t="s">
        <v>437</v>
      </c>
    </row>
    <row r="352" spans="1:1" ht="15.9" customHeight="1" x14ac:dyDescent="0.3">
      <c r="A352" s="20" t="s">
        <v>317</v>
      </c>
    </row>
    <row r="353" spans="1:1" ht="15.9" customHeight="1" x14ac:dyDescent="0.3">
      <c r="A353" s="20" t="s">
        <v>438</v>
      </c>
    </row>
    <row r="354" spans="1:1" ht="15.9" customHeight="1" x14ac:dyDescent="0.3">
      <c r="A354" s="21"/>
    </row>
    <row r="355" spans="1:1" ht="15.9" customHeight="1" x14ac:dyDescent="0.3">
      <c r="A355" s="20" t="s">
        <v>319</v>
      </c>
    </row>
    <row r="356" spans="1:1" ht="15.9" customHeight="1" x14ac:dyDescent="0.3">
      <c r="A356" s="22" t="s">
        <v>439</v>
      </c>
    </row>
    <row r="357" spans="1:1" ht="15.9" customHeight="1" x14ac:dyDescent="0.3">
      <c r="A357" s="20" t="s">
        <v>440</v>
      </c>
    </row>
    <row r="358" spans="1:1" ht="15.9" customHeight="1" x14ac:dyDescent="0.3">
      <c r="A358" s="20" t="s">
        <v>441</v>
      </c>
    </row>
    <row r="359" spans="1:1" ht="15.9" customHeight="1" x14ac:dyDescent="0.3">
      <c r="A359" s="26" t="s">
        <v>442</v>
      </c>
    </row>
    <row r="360" spans="1:1" ht="15.9" customHeight="1" x14ac:dyDescent="0.3">
      <c r="A360" s="26"/>
    </row>
    <row r="361" spans="1:1" ht="15.9" customHeight="1" x14ac:dyDescent="0.3">
      <c r="A361" s="26"/>
    </row>
    <row r="362" spans="1:1" ht="15.9" customHeight="1" x14ac:dyDescent="0.3">
      <c r="A362" s="25" t="s">
        <v>330</v>
      </c>
    </row>
    <row r="363" spans="1:1" ht="15.9" customHeight="1" x14ac:dyDescent="0.3">
      <c r="A363" s="19" t="s">
        <v>443</v>
      </c>
    </row>
    <row r="364" spans="1:1" ht="15.9" customHeight="1" x14ac:dyDescent="0.3">
      <c r="A364" s="21"/>
    </row>
    <row r="365" spans="1:1" ht="15.9" customHeight="1" x14ac:dyDescent="0.3">
      <c r="A365" s="20" t="s">
        <v>332</v>
      </c>
    </row>
    <row r="366" spans="1:1" ht="15.9" customHeight="1" x14ac:dyDescent="0.3">
      <c r="A366" s="20" t="s">
        <v>444</v>
      </c>
    </row>
    <row r="367" spans="1:1" ht="15.9" customHeight="1" x14ac:dyDescent="0.3">
      <c r="A367" s="21"/>
    </row>
    <row r="368" spans="1:1" ht="15.9" customHeight="1" x14ac:dyDescent="0.3">
      <c r="A368" s="20" t="s">
        <v>319</v>
      </c>
    </row>
    <row r="369" spans="1:1" ht="15.9" customHeight="1" x14ac:dyDescent="0.3">
      <c r="A369" s="22" t="s">
        <v>445</v>
      </c>
    </row>
    <row r="370" spans="1:1" ht="15.9" customHeight="1" x14ac:dyDescent="0.3">
      <c r="A370" s="20" t="s">
        <v>446</v>
      </c>
    </row>
    <row r="371" spans="1:1" ht="15.9" customHeight="1" x14ac:dyDescent="0.3">
      <c r="A371" s="20" t="s">
        <v>447</v>
      </c>
    </row>
    <row r="372" spans="1:1" ht="15.9" customHeight="1" x14ac:dyDescent="0.3">
      <c r="A372" s="23"/>
    </row>
    <row r="373" spans="1:1" ht="15.9" customHeight="1" x14ac:dyDescent="0.3">
      <c r="A373" s="26" t="s">
        <v>448</v>
      </c>
    </row>
    <row r="374" spans="1:1" x14ac:dyDescent="0.3">
      <c r="A374" s="16"/>
    </row>
    <row r="375" spans="1:1" x14ac:dyDescent="0.3">
      <c r="A375" s="16"/>
    </row>
    <row r="376" spans="1:1" x14ac:dyDescent="0.3">
      <c r="A376" s="30"/>
    </row>
  </sheetData>
  <hyperlinks>
    <hyperlink ref="A35" r:id="rId1" display="http://www.meioambiente.mg.gov.br/"/>
  </hyperlinks>
  <pageMargins left="0.511811024" right="0.511811024" top="0.78740157499999996" bottom="0.78740157499999996" header="0.31496062000000002" footer="0.31496062000000002"/>
  <pageSetup paperSize="9" orientation="portrait" horizontalDpi="4294967292"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B13" sqref="B13"/>
    </sheetView>
  </sheetViews>
  <sheetFormatPr defaultRowHeight="15.05" x14ac:dyDescent="0.3"/>
  <cols>
    <col min="2" max="2" width="28.88671875" customWidth="1"/>
  </cols>
  <sheetData>
    <row r="1" spans="1:5" x14ac:dyDescent="0.3">
      <c r="A1" s="189" t="s">
        <v>625</v>
      </c>
      <c r="B1" s="189"/>
      <c r="C1" s="189"/>
      <c r="D1" s="189"/>
      <c r="E1" s="189"/>
    </row>
    <row r="2" spans="1:5" x14ac:dyDescent="0.3">
      <c r="A2" s="146" t="s">
        <v>633</v>
      </c>
      <c r="B2" s="147"/>
    </row>
    <row r="3" spans="1:5" x14ac:dyDescent="0.3">
      <c r="A3" s="146" t="s">
        <v>634</v>
      </c>
      <c r="B3" s="147"/>
    </row>
    <row r="4" spans="1:5" x14ac:dyDescent="0.3">
      <c r="A4" s="146" t="s">
        <v>635</v>
      </c>
      <c r="B4" s="147"/>
    </row>
    <row r="5" spans="1:5" x14ac:dyDescent="0.3">
      <c r="A5" s="146" t="s">
        <v>636</v>
      </c>
      <c r="B5" s="147"/>
    </row>
    <row r="6" spans="1:5" x14ac:dyDescent="0.3">
      <c r="A6" s="146" t="s">
        <v>637</v>
      </c>
      <c r="B6" s="147"/>
    </row>
  </sheetData>
  <mergeCells count="1">
    <mergeCell ref="A1:E1"/>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G9" sqref="G9"/>
    </sheetView>
  </sheetViews>
  <sheetFormatPr defaultRowHeight="15.05" x14ac:dyDescent="0.3"/>
  <sheetData>
    <row r="1" spans="1:5" ht="15.75" x14ac:dyDescent="0.3">
      <c r="A1" s="190" t="s">
        <v>597</v>
      </c>
      <c r="B1" s="190"/>
      <c r="C1" s="190"/>
      <c r="D1" s="190"/>
      <c r="E1" s="190"/>
    </row>
    <row r="2" spans="1:5" x14ac:dyDescent="0.3">
      <c r="A2" s="191" t="s">
        <v>620</v>
      </c>
      <c r="B2" s="191"/>
      <c r="C2" s="191"/>
      <c r="D2" s="191"/>
      <c r="E2" s="191"/>
    </row>
    <row r="3" spans="1:5" x14ac:dyDescent="0.3">
      <c r="A3" s="191"/>
      <c r="B3" s="191"/>
      <c r="C3" s="191"/>
      <c r="D3" s="191"/>
      <c r="E3" s="191"/>
    </row>
    <row r="4" spans="1:5" x14ac:dyDescent="0.3">
      <c r="A4" s="191"/>
      <c r="B4" s="191"/>
      <c r="C4" s="191"/>
      <c r="D4" s="191"/>
      <c r="E4" s="191"/>
    </row>
    <row r="5" spans="1:5" x14ac:dyDescent="0.3">
      <c r="A5" s="191"/>
      <c r="B5" s="191"/>
      <c r="C5" s="191"/>
      <c r="D5" s="191"/>
      <c r="E5" s="191"/>
    </row>
    <row r="6" spans="1:5" x14ac:dyDescent="0.3">
      <c r="A6" s="191"/>
      <c r="B6" s="191"/>
      <c r="C6" s="191"/>
      <c r="D6" s="191"/>
      <c r="E6" s="191"/>
    </row>
    <row r="7" spans="1:5" x14ac:dyDescent="0.3">
      <c r="A7" s="191"/>
      <c r="B7" s="191"/>
      <c r="C7" s="191"/>
      <c r="D7" s="191"/>
      <c r="E7" s="191"/>
    </row>
    <row r="8" spans="1:5" x14ac:dyDescent="0.3">
      <c r="A8" s="191"/>
      <c r="B8" s="191"/>
      <c r="C8" s="191"/>
      <c r="D8" s="191"/>
      <c r="E8" s="191"/>
    </row>
    <row r="9" spans="1:5" ht="7.55" customHeight="1" x14ac:dyDescent="0.3">
      <c r="A9" s="191"/>
      <c r="B9" s="191"/>
      <c r="C9" s="191"/>
      <c r="D9" s="191"/>
      <c r="E9" s="191"/>
    </row>
    <row r="10" spans="1:5" ht="3.8" hidden="1" customHeight="1" x14ac:dyDescent="0.3">
      <c r="A10" s="191"/>
      <c r="B10" s="191"/>
      <c r="C10" s="191"/>
      <c r="D10" s="191"/>
      <c r="E10" s="191"/>
    </row>
    <row r="11" spans="1:5" hidden="1" x14ac:dyDescent="0.3">
      <c r="A11" s="191"/>
      <c r="B11" s="191"/>
      <c r="C11" s="191"/>
      <c r="D11" s="191"/>
      <c r="E11" s="191"/>
    </row>
    <row r="12" spans="1:5" hidden="1" x14ac:dyDescent="0.3">
      <c r="A12" s="191"/>
      <c r="B12" s="191"/>
      <c r="C12" s="191"/>
      <c r="D12" s="191"/>
      <c r="E12" s="191"/>
    </row>
    <row r="13" spans="1:5" hidden="1" x14ac:dyDescent="0.3">
      <c r="A13" s="191"/>
      <c r="B13" s="191"/>
      <c r="C13" s="191"/>
      <c r="D13" s="191"/>
      <c r="E13" s="191"/>
    </row>
    <row r="14" spans="1:5" hidden="1" x14ac:dyDescent="0.3">
      <c r="A14" s="191"/>
      <c r="B14" s="191"/>
      <c r="C14" s="191"/>
      <c r="D14" s="191"/>
      <c r="E14" s="191"/>
    </row>
  </sheetData>
  <mergeCells count="2">
    <mergeCell ref="A1:E1"/>
    <mergeCell ref="A2:E14"/>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vt:i4>
      </vt:variant>
    </vt:vector>
  </HeadingPairs>
  <TitlesOfParts>
    <vt:vector size="7" baseType="lpstr">
      <vt:lpstr>F.CERT.026 - Norma Algodão</vt:lpstr>
      <vt:lpstr>Manual de Gestão</vt:lpstr>
      <vt:lpstr>Resumo das Auditorias</vt:lpstr>
      <vt:lpstr>DN17 - Disp. Licenc.</vt:lpstr>
      <vt:lpstr>Lista 1</vt:lpstr>
      <vt:lpstr>Lista 2</vt:lpstr>
      <vt:lpstr>'F.CERT.026 - Norma Algodão'!Area_de_impressao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Jeferson</dc:creator>
  <cp:lastModifiedBy>Rachel Rodarte Silva</cp:lastModifiedBy>
  <cp:lastPrinted>2020-05-11T11:33:42Z</cp:lastPrinted>
  <dcterms:created xsi:type="dcterms:W3CDTF">2016-02-24T17:28:56Z</dcterms:created>
  <dcterms:modified xsi:type="dcterms:W3CDTF">2020-05-29T13:27:20Z</dcterms:modified>
</cp:coreProperties>
</file>