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0845" windowHeight="2865"/>
  </bookViews>
  <sheets>
    <sheet name="F.CERT.033 - Azeite" sheetId="7" r:id="rId1"/>
    <sheet name="Manual de Gestão" sheetId="6" r:id="rId2"/>
    <sheet name="Resumo das Auditorias" sheetId="10" r:id="rId3"/>
    <sheet name="DN17 - Disp. Licenc." sheetId="8" r:id="rId4"/>
  </sheets>
  <definedNames>
    <definedName name="_xlnm._FilterDatabase" localSheetId="0" hidden="1">'F.CERT.033 - Azeite'!$A$26:$D$288</definedName>
    <definedName name="_xlnm.Print_Area" localSheetId="0">'F.CERT.033 - Azeite'!$A$1:$D$297</definedName>
    <definedName name="Informe_o_ano_da_certificação_BUSCADO_por_esta_propriedade__1__2__3___4_ou_5">#REF!</definedName>
  </definedNames>
  <calcPr calcId="152511"/>
</workbook>
</file>

<file path=xl/calcChain.xml><?xml version="1.0" encoding="utf-8"?>
<calcChain xmlns="http://schemas.openxmlformats.org/spreadsheetml/2006/main">
  <c r="C15" i="7"/>
  <c r="F13"/>
  <c r="D284"/>
  <c r="H283"/>
  <c r="F283"/>
  <c r="G288" l="1"/>
  <c r="D287" l="1"/>
  <c r="F286"/>
  <c r="D282"/>
  <c r="F281"/>
  <c r="H281" s="1"/>
  <c r="D280"/>
  <c r="F279"/>
  <c r="H279" s="1"/>
  <c r="D278"/>
  <c r="F277"/>
  <c r="H277" s="1"/>
  <c r="D276"/>
  <c r="F275"/>
  <c r="H275" s="1"/>
  <c r="D274"/>
  <c r="F273"/>
  <c r="H273" s="1"/>
  <c r="D272"/>
  <c r="F271"/>
  <c r="H271" s="1"/>
  <c r="F268"/>
  <c r="H268" s="1"/>
  <c r="F266"/>
  <c r="H266" s="1"/>
  <c r="D269"/>
  <c r="D267"/>
  <c r="H286" l="1"/>
  <c r="F263"/>
  <c r="H263" s="1"/>
  <c r="F261"/>
  <c r="H261" s="1"/>
  <c r="D264"/>
  <c r="D262"/>
  <c r="F258" l="1"/>
  <c r="H258" s="1"/>
  <c r="F256"/>
  <c r="H256" s="1"/>
  <c r="F254"/>
  <c r="H254" s="1"/>
  <c r="F252"/>
  <c r="H252" s="1"/>
  <c r="D259"/>
  <c r="D257"/>
  <c r="D255"/>
  <c r="D253"/>
  <c r="D250"/>
  <c r="F249"/>
  <c r="H249" s="1"/>
  <c r="D248" l="1"/>
  <c r="F247"/>
  <c r="H247" s="1"/>
  <c r="D246"/>
  <c r="F245"/>
  <c r="H245" s="1"/>
  <c r="D244"/>
  <c r="F243"/>
  <c r="H243" s="1"/>
  <c r="D241"/>
  <c r="F240"/>
  <c r="H240" s="1"/>
  <c r="D239"/>
  <c r="F238"/>
  <c r="H238" s="1"/>
  <c r="D237"/>
  <c r="F236"/>
  <c r="H236" s="1"/>
  <c r="D235"/>
  <c r="F234"/>
  <c r="H234" s="1"/>
  <c r="D233"/>
  <c r="F232"/>
  <c r="H232" s="1"/>
  <c r="D230"/>
  <c r="F229"/>
  <c r="H229" s="1"/>
  <c r="D228"/>
  <c r="F227"/>
  <c r="H227" s="1"/>
  <c r="D226"/>
  <c r="F225"/>
  <c r="H225" s="1"/>
  <c r="D224"/>
  <c r="F223"/>
  <c r="H223" s="1"/>
  <c r="D220"/>
  <c r="D222"/>
  <c r="F221"/>
  <c r="H221" s="1"/>
  <c r="F219"/>
  <c r="H219" s="1"/>
  <c r="D217"/>
  <c r="F216"/>
  <c r="H216" s="1"/>
  <c r="F148" l="1"/>
  <c r="H148" s="1"/>
  <c r="F214" l="1"/>
  <c r="H214" s="1"/>
  <c r="F212"/>
  <c r="H212" s="1"/>
  <c r="F210"/>
  <c r="H210" s="1"/>
  <c r="F208"/>
  <c r="H208" s="1"/>
  <c r="F206"/>
  <c r="H206" s="1"/>
  <c r="F203"/>
  <c r="H203" s="1"/>
  <c r="F201"/>
  <c r="H201" s="1"/>
  <c r="F198"/>
  <c r="H198" s="1"/>
  <c r="F196"/>
  <c r="H196" s="1"/>
  <c r="F193"/>
  <c r="H193" s="1"/>
  <c r="F191"/>
  <c r="H191" s="1"/>
  <c r="F189"/>
  <c r="H189" s="1"/>
  <c r="F187"/>
  <c r="H187" s="1"/>
  <c r="F185"/>
  <c r="H185" s="1"/>
  <c r="F183"/>
  <c r="H183" s="1"/>
  <c r="F181"/>
  <c r="H181" s="1"/>
  <c r="F179"/>
  <c r="H179" s="1"/>
  <c r="F177"/>
  <c r="H177" s="1"/>
  <c r="F175"/>
  <c r="H175" s="1"/>
  <c r="F173"/>
  <c r="H173" s="1"/>
  <c r="F171"/>
  <c r="H171" s="1"/>
  <c r="F169"/>
  <c r="H169" s="1"/>
  <c r="F166"/>
  <c r="H166" s="1"/>
  <c r="D215"/>
  <c r="D213"/>
  <c r="D211"/>
  <c r="D209"/>
  <c r="D207"/>
  <c r="D204"/>
  <c r="D202"/>
  <c r="D199"/>
  <c r="D197"/>
  <c r="D194"/>
  <c r="D192"/>
  <c r="D190"/>
  <c r="D188"/>
  <c r="D186"/>
  <c r="D184"/>
  <c r="D182"/>
  <c r="D180"/>
  <c r="D178"/>
  <c r="D176"/>
  <c r="D174"/>
  <c r="D172"/>
  <c r="D170"/>
  <c r="D167"/>
  <c r="D165"/>
  <c r="D163"/>
  <c r="D161"/>
  <c r="D159"/>
  <c r="D157"/>
  <c r="D155"/>
  <c r="D152"/>
  <c r="D149"/>
  <c r="D147"/>
  <c r="D142"/>
  <c r="D140"/>
  <c r="D137"/>
  <c r="D135"/>
  <c r="D133"/>
  <c r="D131"/>
  <c r="D129"/>
  <c r="D127"/>
  <c r="D125"/>
  <c r="D123"/>
  <c r="D121"/>
  <c r="D119"/>
  <c r="D117"/>
  <c r="D115"/>
  <c r="D113"/>
  <c r="D111"/>
  <c r="D109"/>
  <c r="D107"/>
  <c r="D105"/>
  <c r="D102"/>
  <c r="F164" l="1"/>
  <c r="H164" s="1"/>
  <c r="F162"/>
  <c r="H162" s="1"/>
  <c r="F160"/>
  <c r="H160" s="1"/>
  <c r="F158"/>
  <c r="H158" s="1"/>
  <c r="F156"/>
  <c r="H156" s="1"/>
  <c r="F154"/>
  <c r="H154" s="1"/>
  <c r="F151"/>
  <c r="H151" s="1"/>
  <c r="F146"/>
  <c r="H146" s="1"/>
  <c r="D100" l="1"/>
  <c r="D98"/>
  <c r="D96"/>
  <c r="D93"/>
  <c r="D90"/>
  <c r="D88"/>
  <c r="D86"/>
  <c r="D84"/>
  <c r="D82"/>
  <c r="D80"/>
  <c r="D77"/>
  <c r="D75"/>
  <c r="D73"/>
  <c r="D71"/>
  <c r="D69"/>
  <c r="D67"/>
  <c r="D65"/>
  <c r="D63"/>
  <c r="D61"/>
  <c r="D59"/>
  <c r="D57"/>
  <c r="D55"/>
  <c r="D52"/>
  <c r="D50"/>
  <c r="D48"/>
  <c r="D45"/>
  <c r="D43"/>
  <c r="D41"/>
  <c r="D37"/>
  <c r="D35"/>
  <c r="D33"/>
  <c r="D30"/>
  <c r="D28"/>
  <c r="F141" l="1"/>
  <c r="H141" s="1"/>
  <c r="F139"/>
  <c r="H139" s="1"/>
  <c r="F136"/>
  <c r="H136" s="1"/>
  <c r="F134"/>
  <c r="H134" s="1"/>
  <c r="F132"/>
  <c r="H132" s="1"/>
  <c r="F130"/>
  <c r="H130" s="1"/>
  <c r="F128"/>
  <c r="H128" s="1"/>
  <c r="F126"/>
  <c r="H126" s="1"/>
  <c r="F124"/>
  <c r="H124" s="1"/>
  <c r="F122"/>
  <c r="H122" s="1"/>
  <c r="F120"/>
  <c r="H120" s="1"/>
  <c r="F118"/>
  <c r="H118" s="1"/>
  <c r="F116"/>
  <c r="H116" s="1"/>
  <c r="F114"/>
  <c r="H114" s="1"/>
  <c r="F112"/>
  <c r="H112" s="1"/>
  <c r="F110"/>
  <c r="H110" s="1"/>
  <c r="F108"/>
  <c r="H108" s="1"/>
  <c r="F106"/>
  <c r="H106" s="1"/>
  <c r="F104"/>
  <c r="H104" s="1"/>
  <c r="F101"/>
  <c r="H101" s="1"/>
  <c r="F99"/>
  <c r="H99" s="1"/>
  <c r="F97"/>
  <c r="H97" s="1"/>
  <c r="F95"/>
  <c r="H95" s="1"/>
  <c r="F92"/>
  <c r="H92" s="1"/>
  <c r="F89"/>
  <c r="H89" s="1"/>
  <c r="F87"/>
  <c r="H87" s="1"/>
  <c r="F85"/>
  <c r="H85" s="1"/>
  <c r="F83"/>
  <c r="H83" s="1"/>
  <c r="F81"/>
  <c r="H81" s="1"/>
  <c r="F79"/>
  <c r="H79" s="1"/>
  <c r="F76"/>
  <c r="H76" s="1"/>
  <c r="F74"/>
  <c r="H74" s="1"/>
  <c r="F72"/>
  <c r="H72" s="1"/>
  <c r="F70"/>
  <c r="H70" s="1"/>
  <c r="F68"/>
  <c r="H68" s="1"/>
  <c r="F66"/>
  <c r="H66" s="1"/>
  <c r="F64"/>
  <c r="H64" s="1"/>
  <c r="F62"/>
  <c r="H62" s="1"/>
  <c r="F60"/>
  <c r="H60" s="1"/>
  <c r="F58"/>
  <c r="H58" s="1"/>
  <c r="F56"/>
  <c r="H56" s="1"/>
  <c r="F54"/>
  <c r="H54" s="1"/>
  <c r="F51"/>
  <c r="H51" s="1"/>
  <c r="F49"/>
  <c r="H49" s="1"/>
  <c r="F47"/>
  <c r="H47" s="1"/>
  <c r="F44"/>
  <c r="H44" s="1"/>
  <c r="F42"/>
  <c r="H42" s="1"/>
  <c r="F40"/>
  <c r="H40" s="1"/>
  <c r="F36"/>
  <c r="F34"/>
  <c r="H34" s="1"/>
  <c r="F32"/>
  <c r="H32" s="1"/>
  <c r="F29"/>
  <c r="H29" s="1"/>
  <c r="F27"/>
  <c r="F288" l="1"/>
  <c r="H36"/>
  <c r="H27"/>
  <c r="H288" l="1"/>
  <c r="G291" s="1"/>
  <c r="G292" s="1"/>
  <c r="D12" s="1"/>
  <c r="N17"/>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4" author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9" authorId="0">
      <text>
        <r>
          <rPr>
            <b/>
            <sz val="9"/>
            <color indexed="81"/>
            <rFont val="Tahoma"/>
            <family val="2"/>
          </rPr>
          <t>Lucas Silva Ferreira Guimarães:</t>
        </r>
        <r>
          <rPr>
            <sz val="9"/>
            <color indexed="81"/>
            <rFont val="Tahoma"/>
            <family val="2"/>
          </rPr>
          <t xml:space="preserve">
Especificar os produtos.</t>
        </r>
      </text>
    </comment>
    <comment ref="C12" authorId="1">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6" authorId="0">
      <text>
        <r>
          <rPr>
            <b/>
            <sz val="9"/>
            <color indexed="81"/>
            <rFont val="Tahoma"/>
            <family val="2"/>
          </rPr>
          <t>Lucas Silva Ferreira Guimarães:</t>
        </r>
        <r>
          <rPr>
            <sz val="9"/>
            <color indexed="81"/>
            <rFont val="Tahoma"/>
            <family val="2"/>
          </rPr>
          <t xml:space="preserve">
Todas as páginas devem ser rubricadas</t>
        </r>
      </text>
    </comment>
    <comment ref="A20" authorId="2">
      <text>
        <r>
          <rPr>
            <b/>
            <sz val="9"/>
            <color indexed="81"/>
            <rFont val="Tahoma"/>
            <family val="2"/>
          </rPr>
          <t>m11990553:</t>
        </r>
        <r>
          <rPr>
            <sz val="9"/>
            <color indexed="81"/>
            <rFont val="Tahoma"/>
            <family val="2"/>
          </rPr>
          <t xml:space="preserve">
A auditoria tem por objetivo verificar se o processo produtivo está em conformidade com as normas para a produção. A certificação não visa somente agregação de valor ao produto, mas também a melhoria continua de todo processo, bem como do sistema produtivo, do meio ambiente, das relações trabalhistas etc. A auditoria será realizada através desta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de Certificação.</t>
        </r>
      </text>
    </comment>
    <comment ref="A22" authorId="2">
      <text>
        <r>
          <rPr>
            <b/>
            <sz val="9"/>
            <color indexed="81"/>
            <rFont val="Tahoma"/>
            <family val="2"/>
          </rPr>
          <t>m11990553:</t>
        </r>
        <r>
          <rPr>
            <sz val="9"/>
            <color indexed="81"/>
            <rFont val="Tahoma"/>
            <family val="2"/>
          </rPr>
          <t xml:space="preserve">
Inicialmente avalia-se a parte de campo, lavouras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Emitindo-se o relatório com o parecer da equipe de auditoria.</t>
        </r>
      </text>
    </comment>
    <comment ref="A293" authorId="1">
      <text>
        <r>
          <rPr>
            <b/>
            <sz val="9"/>
            <color indexed="81"/>
            <rFont val="Segoe UI"/>
            <family val="2"/>
          </rPr>
          <t>Rogério Carvalho Fernandes:</t>
        </r>
        <r>
          <rPr>
            <sz val="9"/>
            <color indexed="81"/>
            <rFont val="Segoe UI"/>
            <family val="2"/>
          </rPr>
          <t xml:space="preserve">
Definir em comum acordo com o auditado o tempo mínimo para a correção das não conformidades, não podendo ultrapassar 90 dias, desde a data da auditoria.</t>
        </r>
      </text>
    </comment>
    <comment ref="A295" authorId="2">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da análises laboratoriais (se aplicável). </t>
        </r>
      </text>
    </comment>
    <comment ref="A297" authorId="2">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comments2.xml><?xml version="1.0" encoding="utf-8"?>
<comments xmlns="http://schemas.openxmlformats.org/spreadsheetml/2006/main">
  <authors>
    <author>Vitor Gustavo Alves (SEAPA)</author>
  </authors>
  <commentList>
    <comment ref="A84" authorId="0">
      <text>
        <r>
          <rPr>
            <b/>
            <sz val="9"/>
            <color indexed="81"/>
            <rFont val="Segoe UI"/>
            <family val="2"/>
          </rPr>
          <t>Vitor Gustavo Alves (SEAPA): IMA -&gt; colocar o que for posto no manual de normas</t>
        </r>
        <r>
          <rPr>
            <sz val="9"/>
            <color indexed="81"/>
            <rFont val="Segoe UI"/>
            <family val="2"/>
          </rPr>
          <t xml:space="preserve">
</t>
        </r>
      </text>
    </comment>
  </commentList>
</comments>
</file>

<file path=xl/sharedStrings.xml><?xml version="1.0" encoding="utf-8"?>
<sst xmlns="http://schemas.openxmlformats.org/spreadsheetml/2006/main" count="1081" uniqueCount="700">
  <si>
    <t>NORMAS</t>
  </si>
  <si>
    <t>2.1</t>
  </si>
  <si>
    <t>2.2</t>
  </si>
  <si>
    <t>3.1</t>
  </si>
  <si>
    <t>3.2</t>
  </si>
  <si>
    <t>3.3</t>
  </si>
  <si>
    <t>3.4</t>
  </si>
  <si>
    <t>4.1</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</si>
  <si>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</si>
  <si>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</si>
  <si>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</si>
  <si>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</si>
  <si>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</si>
  <si>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</si>
  <si>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</si>
  <si>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</si>
  <si>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</si>
  <si>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</si>
  <si>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</si>
  <si>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</si>
  <si>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</si>
  <si>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</si>
  <si>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</si>
  <si>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DATA DA AUDITORIA</t>
  </si>
  <si>
    <t>RESPONSÁVEL</t>
  </si>
  <si>
    <t>3.5</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</si>
  <si>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</si>
  <si>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</si>
  <si>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</si>
  <si>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</si>
  <si>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</si>
  <si>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</si>
  <si>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</si>
  <si>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</si>
  <si>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</si>
  <si>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</si>
  <si>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</si>
  <si>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</si>
  <si>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</si>
  <si>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</si>
  <si>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</si>
  <si>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</si>
  <si>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</si>
  <si>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</si>
  <si>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</si>
  <si>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</si>
  <si>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</si>
  <si>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</si>
  <si>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</si>
  <si>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</si>
  <si>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</si>
  <si>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</si>
  <si>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</si>
  <si>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</si>
  <si>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</si>
  <si>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</si>
  <si>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</si>
  <si>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</si>
  <si>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</si>
  <si>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</si>
  <si>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</si>
  <si>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</si>
  <si>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</si>
  <si>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</si>
  <si>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</si>
  <si>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</si>
  <si>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</si>
  <si>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</si>
  <si>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</si>
  <si>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</si>
  <si>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</si>
  <si>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</si>
  <si>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</si>
  <si>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</si>
  <si>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</si>
  <si>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</si>
  <si>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</si>
  <si>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</si>
  <si>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</si>
  <si>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</si>
  <si>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</si>
  <si>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</si>
  <si>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</si>
  <si>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</si>
  <si>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</si>
  <si>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</si>
  <si>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</si>
  <si>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</si>
  <si>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</si>
  <si>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</si>
  <si>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</si>
  <si>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</si>
  <si>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</si>
  <si>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</si>
  <si>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</si>
  <si>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</si>
  <si>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</si>
  <si>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</si>
  <si>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</si>
  <si>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</si>
  <si>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</si>
  <si>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</si>
  <si>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</si>
  <si>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</si>
  <si>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</si>
  <si>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</si>
  <si>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</si>
  <si>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</si>
  <si>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</si>
  <si>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</si>
  <si>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</si>
  <si>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</si>
  <si>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</si>
  <si>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</si>
  <si>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</si>
  <si>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</si>
  <si>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</si>
  <si>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</si>
  <si>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</si>
  <si>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</si>
  <si>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</si>
  <si>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</si>
  <si>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</si>
  <si>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</si>
  <si>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</si>
  <si>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</si>
  <si>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</si>
  <si>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</si>
  <si>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</si>
  <si>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</si>
  <si>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</si>
  <si>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</si>
  <si>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</si>
  <si>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</si>
  <si>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</si>
  <si>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</si>
  <si>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</si>
  <si>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</si>
  <si>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</si>
  <si>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</si>
  <si>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</si>
  <si>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</si>
  <si>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</si>
  <si>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</si>
  <si>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</si>
  <si>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</si>
  <si>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</si>
  <si>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</si>
  <si>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</si>
  <si>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</si>
  <si>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</si>
  <si>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</si>
  <si>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</si>
  <si>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</si>
  <si>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</si>
  <si>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</si>
  <si>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</si>
  <si>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</si>
  <si>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</si>
  <si>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</si>
  <si>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</si>
  <si>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</si>
  <si>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</si>
  <si>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</si>
  <si>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</si>
  <si>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</si>
  <si>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</si>
  <si>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</si>
  <si>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</si>
  <si>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</si>
  <si>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</si>
  <si>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</si>
  <si>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</si>
  <si>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</si>
  <si>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</si>
  <si>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</si>
  <si>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</si>
  <si>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</si>
  <si>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</si>
  <si>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</si>
  <si>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</si>
  <si>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</si>
  <si>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</si>
  <si>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</si>
  <si>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</si>
  <si>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</si>
  <si>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</si>
  <si>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</si>
  <si>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</si>
  <si>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</si>
  <si>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</si>
  <si>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</si>
  <si>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</si>
  <si>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</si>
  <si>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</si>
  <si>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</si>
  <si>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</si>
  <si>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</si>
  <si>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</si>
  <si>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</si>
  <si>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</si>
  <si>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</si>
  <si>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</si>
  <si>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</si>
  <si>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</si>
  <si>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</si>
  <si>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</si>
  <si>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</si>
  <si>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</si>
  <si>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</si>
  <si>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</si>
  <si>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</si>
  <si>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</si>
  <si>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</si>
  <si>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</si>
  <si>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</si>
  <si>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</si>
  <si>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</si>
  <si>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</si>
  <si>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</si>
  <si>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</si>
  <si>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</si>
  <si>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</si>
  <si>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</si>
  <si>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</si>
  <si>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</si>
  <si>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</si>
  <si>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</si>
  <si>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</si>
  <si>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</si>
  <si>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</si>
  <si>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</si>
  <si>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</si>
  <si>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</si>
  <si>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</si>
  <si>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</si>
  <si>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</si>
  <si>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</si>
  <si>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</si>
  <si>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</si>
  <si>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</si>
  <si>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</si>
  <si>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</si>
  <si>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</si>
  <si>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</si>
  <si>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</si>
  <si>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</si>
  <si>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</si>
  <si>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</si>
  <si>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</si>
  <si>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</si>
  <si>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</si>
  <si>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</si>
  <si>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</si>
  <si>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</si>
  <si>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</si>
  <si>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</si>
  <si>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</si>
  <si>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</si>
  <si>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</si>
  <si>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</si>
  <si>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</si>
  <si>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</si>
  <si>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</si>
  <si>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</si>
  <si>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</si>
  <si>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</si>
  <si>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</si>
  <si>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</si>
  <si>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</si>
  <si>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</si>
  <si>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</si>
  <si>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</si>
  <si>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</si>
  <si>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</si>
  <si>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</si>
  <si>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</si>
  <si>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</si>
  <si>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</si>
  <si>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</si>
  <si>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</si>
  <si>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</si>
  <si>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</si>
  <si>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</si>
  <si>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</si>
  <si>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</si>
  <si>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</si>
  <si>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</si>
  <si>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</si>
  <si>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</si>
  <si>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</si>
  <si>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</si>
  <si>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</si>
  <si>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</si>
  <si>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</si>
  <si>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</si>
  <si>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</si>
  <si>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</si>
  <si>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</si>
  <si>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</si>
  <si>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</si>
  <si>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</si>
  <si>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</si>
  <si>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</si>
  <si>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</si>
  <si>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</si>
  <si>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</si>
  <si>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</si>
  <si>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</si>
  <si>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</si>
  <si>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</si>
  <si>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</si>
  <si>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</si>
  <si>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</si>
  <si>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</si>
  <si>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</si>
  <si>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</si>
  <si>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</si>
  <si>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</si>
  <si>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</si>
  <si>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</si>
  <si>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</si>
  <si>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</si>
  <si>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</si>
  <si>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</si>
  <si>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</si>
  <si>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</si>
  <si>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</si>
  <si>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</si>
  <si>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</si>
  <si>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</si>
  <si>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</si>
  <si>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</si>
  <si>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</si>
  <si>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</si>
  <si>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</si>
  <si>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</si>
  <si>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</si>
  <si>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</si>
  <si>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</si>
  <si>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</si>
  <si>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</si>
  <si>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</si>
  <si>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</si>
  <si>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</si>
  <si>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</si>
  <si>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</si>
  <si>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</si>
  <si>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</si>
  <si>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</si>
  <si>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</si>
  <si>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</si>
  <si>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</si>
  <si>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</si>
  <si>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</si>
  <si>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</si>
  <si>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</si>
  <si>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</si>
  <si>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</si>
  <si>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</si>
  <si>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</si>
  <si>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</si>
  <si>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</si>
  <si>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</si>
  <si>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</si>
  <si>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</si>
  <si>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</si>
  <si>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</si>
  <si>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</si>
  <si>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</si>
  <si>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</si>
  <si>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</si>
  <si>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</si>
  <si>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</si>
  <si>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</si>
  <si>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</si>
  <si>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</si>
  <si>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</si>
  <si>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</si>
  <si>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</si>
  <si>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</si>
  <si>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</si>
  <si>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</si>
  <si>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</si>
  <si>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</si>
  <si>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</si>
  <si>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</si>
  <si>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</si>
  <si>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</si>
  <si>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</si>
  <si>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</si>
  <si>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</si>
  <si>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</si>
  <si>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</si>
  <si>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</si>
  <si>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</si>
  <si>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</si>
  <si>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</si>
  <si>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</si>
  <si>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</si>
  <si>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</si>
  <si>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</si>
  <si>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</si>
  <si>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</si>
  <si>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</si>
  <si>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</si>
  <si>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</si>
  <si>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</si>
  <si>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</si>
  <si>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</si>
  <si>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</si>
  <si>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</si>
  <si>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</si>
  <si>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</si>
  <si>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</si>
  <si>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</si>
  <si>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</si>
  <si>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</si>
  <si>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</si>
  <si>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</si>
  <si>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</si>
  <si>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</si>
  <si>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</si>
  <si>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</si>
  <si>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</si>
  <si>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</si>
  <si>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</si>
  <si>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</si>
  <si>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</si>
  <si>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</si>
  <si>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</si>
  <si>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</si>
  <si>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</si>
  <si>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</si>
  <si>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</si>
  <si>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</si>
  <si>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</si>
  <si>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</si>
  <si>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</si>
  <si>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</si>
  <si>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</si>
  <si>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</si>
  <si>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</si>
  <si>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</si>
  <si>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</si>
  <si>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</si>
  <si>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</si>
  <si>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2.3</t>
  </si>
  <si>
    <t>2.4</t>
  </si>
  <si>
    <t>2.5</t>
  </si>
  <si>
    <t>N.</t>
  </si>
  <si>
    <t>Produtor</t>
  </si>
  <si>
    <t>Propriedade</t>
  </si>
  <si>
    <t>Data da Auditoria</t>
  </si>
  <si>
    <t>Itens obrigatórios cumpridos? (S/N)</t>
  </si>
  <si>
    <t>Resultado (%)</t>
  </si>
  <si>
    <t xml:space="preserve">Para plantios após 22/07/2018, a propriedade deverá obeder à Legislação Florestal Vigente, conforme a Lei 12.651, de 12/05/2012 (novo código florestal). Para lavouras instaladas posteriormente a esta data, a lei supracitada permite a permanência da lavoura na área.
</t>
  </si>
  <si>
    <t>ATENÇÃO PARA AS OBSERVAÇÕES ABAIXO</t>
  </si>
  <si>
    <t>Estimativa à colher no ano corrente: Refere se a colheita do ano em vigor que ainda não foi colhido. Não deverá ser somado ao estoque ano corrente.</t>
  </si>
  <si>
    <t>Estoque ano corrente: Refere se a colheita do ano em vigor que esteja armazenada</t>
  </si>
  <si>
    <t>Estoque Ano anterior: Refere se a colheita do ano anterior que por ventura se encontre armazenada.</t>
  </si>
  <si>
    <t>ITENS OBRIGATÓRIOS CUMPRIDOS</t>
  </si>
  <si>
    <t>2.6</t>
  </si>
  <si>
    <t>4.2</t>
  </si>
  <si>
    <t>4.3</t>
  </si>
  <si>
    <t>4.4</t>
  </si>
  <si>
    <t>5.1</t>
  </si>
  <si>
    <t>5.2</t>
  </si>
  <si>
    <t>5.3</t>
  </si>
  <si>
    <t>5.4</t>
  </si>
  <si>
    <t>5.5</t>
  </si>
  <si>
    <t>6.1</t>
  </si>
  <si>
    <t>6.2</t>
  </si>
  <si>
    <t>1.5</t>
  </si>
  <si>
    <t>e</t>
  </si>
  <si>
    <t>7.1</t>
  </si>
  <si>
    <t>7.2</t>
  </si>
  <si>
    <t>Verificação visual</t>
  </si>
  <si>
    <t>Verificação visual, registros e entrevista.</t>
  </si>
  <si>
    <t>Verificação visual.</t>
  </si>
  <si>
    <t>Verificação visual e entrevista.</t>
  </si>
  <si>
    <t>Capacidade de produção kg/dia</t>
  </si>
  <si>
    <t>x</t>
  </si>
  <si>
    <t xml:space="preserve">PRODUTOR  /  RAZÃO SOCIAL </t>
  </si>
  <si>
    <t>NORMAS                                                                                                                                                                                                                                                                                                                                                                             Normas Certifica Minas: CÓDIGO NÚCLEO (itens A.1 a E.2) e AZEITE (itens 1.1 a 10.1).</t>
  </si>
  <si>
    <t>NORMAS  CERTIFICAMINAS - AZEITE</t>
  </si>
  <si>
    <t>1- LAVOURA</t>
  </si>
  <si>
    <t>1.1.1</t>
  </si>
  <si>
    <t>Mudas que não são de produção própria, utilizadas em novos plantios na propriedade no Certifica Minas Azeite, devem ter a origem comprovada.</t>
  </si>
  <si>
    <t>Apresentar a nota fiscal ou termo de conformidade.</t>
  </si>
  <si>
    <t>1.1.2</t>
  </si>
  <si>
    <t>Os viveiros comerciais de oliveiras existentes na propriedade devem ter a condição sanitária comprovada.</t>
  </si>
  <si>
    <t>A produção de mudas deve ser inscrita no RENASEM - MAPA, seguindo os padrões estabelecidos pelas normas. Relatório de recomendações técnicas emitido por Engenheiro Agrônomo e ou Florestal.</t>
  </si>
  <si>
    <t>1.2 Implantação de pomares</t>
  </si>
  <si>
    <t>1.1 Material de propagação</t>
  </si>
  <si>
    <t>1.2.1</t>
  </si>
  <si>
    <t>Deve haver quebra-ventos e/ou barreiras físicas devidamente instaladas em áreas sujeitas à incidência de ventos.</t>
  </si>
  <si>
    <t>Verificação visual da existência de barreiras físicas e/ou quebra-ventos.</t>
  </si>
  <si>
    <t>1.3 Área de cultivo</t>
  </si>
  <si>
    <t>1.3.1</t>
  </si>
  <si>
    <t>A fertilidade do solo deve ser aferida a cada dois anos.</t>
  </si>
  <si>
    <t>1.3.2</t>
  </si>
  <si>
    <t>Devem ser realizadas análises foliares a cada dois anos.</t>
  </si>
  <si>
    <t>Constatar a existência de, no mínimo, um resultado de análise foliar.</t>
  </si>
  <si>
    <t>1.3.3</t>
  </si>
  <si>
    <t>1.3.4</t>
  </si>
  <si>
    <t>Recomendações de calagem e/ou gessagem, adubações foliares e adubações de solo devem ser baseadas em análises laboratoriais.</t>
  </si>
  <si>
    <t>Operações de calagem, gessagem, adubações de solo e foliares devem ser devidamente registradas e baseadas em recomendações técnicas.</t>
  </si>
  <si>
    <t xml:space="preserve">Verificação da recomendação técnica e dos registros  de que as operações são feitas por gleba ou talhão, produto utilizado, quantidades, datas, número de serviços e nome do responsável. </t>
  </si>
  <si>
    <t>Constatar a existência de laudo de recomendação técnica baseada em análises laboratoriais, datado, assinado por profissional habilitado e com seu respectivo número de registro junto ao CREA.</t>
  </si>
  <si>
    <t>Constatar que todos os talhões ou glebas tenham resultados de análise de solo emitido por laboratório, a cada dois anos.</t>
  </si>
  <si>
    <t>1.3.5</t>
  </si>
  <si>
    <t>Os equipamentos de aplicação de adubos (sólidos e líquidos) devem estar em perfeitas condições de uso.</t>
  </si>
  <si>
    <t>1.3.6</t>
  </si>
  <si>
    <t>Constatar a existência de registro, quanto às seguintes práticas de preservação: evitar a gradagem e o tráfego desnecessário de máquinas nos pomares; efetuar subsolagem quando for constatada tecnicamente a sua necessidade; manter a diversidade de espécies vegetais; cultivar e manejar espécies vegetais protetoras do solo; evitar a roçagem rente ao solo; e manejar a vegetação espontânea em ruas alternadas.</t>
  </si>
  <si>
    <t>Constatar a existência de registro de manutenção ou revisão dos equipamentos e comprovação visual.</t>
  </si>
  <si>
    <t>Os processos de erosão devem ser controlados e práticas agronômicas devem ser implementadas com o objetivo de promover a melhoria das condições biológicas do solo, manejando as plantas daninhas e mantendo a cobertura vegetal para incrementar a proteção do solo.</t>
  </si>
  <si>
    <t>1.3.7</t>
  </si>
  <si>
    <t>Adubação verde e cobertura morta devem ser estimulados.</t>
  </si>
  <si>
    <t>Constatar a existência de registro,  de prática de adubação verde (plantio de leguminosas e outras) e verificação física do manejo de plantas espontâneas (roçadas periódicas), com a manutenção da cobertura verde do solo.</t>
  </si>
  <si>
    <t>1.4 - Manejo de pragas, doenças e vegetação espontânea</t>
  </si>
  <si>
    <t>1.4.1</t>
  </si>
  <si>
    <t>Deve ser realizado o monitoramento de pragas e doenças.</t>
  </si>
  <si>
    <t>Entrevista e verificação de registros de amostragem para a tomada de decisão quanto ao controle qúimico.</t>
  </si>
  <si>
    <t>1.4.2</t>
  </si>
  <si>
    <t>Agrotóxicos adquiridos devem ter receituário agronômico, ser registrados para a cultura (MAPA) e cadastrados (IMA).</t>
  </si>
  <si>
    <t>Constatar a existência de receituário agronômico para todos os agrotóxicos adquiridos. Os agrotóxicos utilizados deverão estar registrados para cultura no MAPA (conforme receituário agronômico e/ou bula do produto) e cadastrados no IMA (Site: www.ima.mg.gov.br - clicar no link agrotóxico/cadastrado em Minas Gerais).</t>
  </si>
  <si>
    <t>Não devem ser utilizados agrotóxicos proibidos pela Convenção de Estocolmo e pela Convenção de Roterdã.</t>
  </si>
  <si>
    <t>1.4.3</t>
  </si>
  <si>
    <t>Anotar as aplicações de agrotóxicos por área, quantidade, data e aplicador.</t>
  </si>
  <si>
    <t>1.4.4</t>
  </si>
  <si>
    <t xml:space="preserve">Constatar existência de anotações das aplicações discriminadas por área, quantidade, data e aplicador. </t>
  </si>
  <si>
    <t>Os equipamentos de aplicação de agrotóxicos devem estar em condições adequadas de uso.</t>
  </si>
  <si>
    <t>Constatar a existência de registro de manutenção ou revisão dos equipamentos.</t>
  </si>
  <si>
    <t>A utilização de EPI é obrigatória nas aplicações de agrotóxicos e o mesmo deve estar em condições adequadas de uso.</t>
  </si>
  <si>
    <t>Constatar, por meio de entrevista com o aplicador, sobre uso de EPI e os procedimentos adotados; verificar visualmente se o EPI está em condições adequadas de uso ou verificar o registro do recibo de entrega de EPI ao trabalhador.</t>
  </si>
  <si>
    <t>Os períodos de reentrada devem ser obedecidos.</t>
  </si>
  <si>
    <t>Observar se há sinalizações com placas ou bandeiras indicativas para os períodos de reentrada, assim como em entrevista com trabalhadores e verificação de registros.</t>
  </si>
  <si>
    <t>Os períodos de carência devem ser obedecidos.</t>
  </si>
  <si>
    <t>Constatar a existência de registro e entrevista com trabalhadores.</t>
  </si>
  <si>
    <t>1.4.5</t>
  </si>
  <si>
    <t>1.4.6</t>
  </si>
  <si>
    <t>1.4.7</t>
  </si>
  <si>
    <t>1.4.8</t>
  </si>
  <si>
    <t>1.4.9</t>
  </si>
  <si>
    <t>Os agrotóxicos devem ser armazenados com segurança.</t>
  </si>
  <si>
    <t>Local coberto, para uso exclusivo, com dimensões mínimas necessárias, piso pavimentado, identificado, arejado, iluminado, trancado, afastado de residências e fontes de água.</t>
  </si>
  <si>
    <t xml:space="preserve">
Apresentar a nota fiscal, o termo de conformidade ou Certificado e Permissão de trânsito vegetal (PTV) quando tratar-se de hospedeiros de pragas regulamentares.</t>
  </si>
  <si>
    <t>Apresentar livro de acompanhamento de Certificado Fitossanitário de Origem - CFO (quando tratar de hospedeiros de pragas regulamentares), devidamente dentro das normas fitossanitárias, com anotações atualizadas e inscrito no RENASEM-MAPA, seguindo os padrões estabelecidos pelas normas.  Relatório de recomendações técnicas emitido por  Engenheiro Agrônomo e ou/Florestal.</t>
  </si>
  <si>
    <t>Constatar o processo de certificação fitossanitária, através do livro de CFO com anotações atualizadas quanto a produção.</t>
  </si>
  <si>
    <t>Constatar a instalação em áreas sujeitas à incidência de ventos.</t>
  </si>
  <si>
    <t>Constatar que todos os talhões ou glebas tenham resultados de análise de solo emitido por laboratório, e que a análise química do solo é feita anualmente ou de acordo com a cultura.</t>
  </si>
  <si>
    <t>Constatar a existência de, no mínimo, um resultado anual de análise foliar por cultura.</t>
  </si>
  <si>
    <t>Constatar a existência de laudo de recomendação técnica baseada em análises laboratoriais, datado, assinado por profissional habilitado e com seu respectivo número de registro junto ao CREA e a existência de registros (notas fiscais e preenchidos conforme o anexo 8) de que as aplicações de calcário e adubos são feitas por gleba ou talhão, produto utilizado, quantidades, datas, número de serviços e nome do responsável pela operação.</t>
  </si>
  <si>
    <t>Constatar a existência de laudo de recomendação técnica baseada em análises laboratoriais, datado, assinado por profissional habilitado e com seu respectivo número de registro junto ao CREA e a existência dos registros (notas fiscais e conforme o anexo 8) com a recomendação técnica.</t>
  </si>
  <si>
    <t>Constatar a existência de registro de manutenção ou revisão dos equipamentos e comprovação visual em perfeitas condições de uso.</t>
  </si>
  <si>
    <t>Constatar a existência de registro,  de prática adubação verde (plantio de leguminosas e outras) e verificação física do manejo de plantas espontâneas (roçadas periódicas), com a manutenção da cobertura verde do solo.</t>
  </si>
  <si>
    <t>Constatar a existência de registro (preenchido conforme o anexo 9) , para tomada de decisão do controle químico.</t>
  </si>
  <si>
    <t>Constatar existência de anotações das aplicações discriminadas por área, quantidade, data e aplicador (preenchido conforme o anexo 11).</t>
  </si>
  <si>
    <t xml:space="preserve">Constatar a existência de registro, de manutenção ou revisão dos equipamentos. </t>
  </si>
  <si>
    <t>Constatar através de entrevista com o aplicador sobre uso de EPI e procedimentos adotados; Verificar visualmente se o EPI está em condições adequadas de uso; ou verificar o registro do recibo de entrega de EPI ao trabalhador.</t>
  </si>
  <si>
    <t>Constatar a existência de registro  e entrevista com trabalhadores.</t>
  </si>
  <si>
    <t xml:space="preserve">Local coberto, para uso exclusivo, com dimensões necessárias suficientes para o armazenamento organizado dos produtos e/ou embalagens vazias, com material impermeável nas prateleiras (cimento, plástico, metal, plastificação das prateleiras de madeira, tinta impermeabilizante, etc), piso pavimentado (ex: cimentado, concretado, cerâmica, etc), identificado, arejado, trancado, afastado de residências e fontes de água. 
Os produtos na forma de pós ou granulados deverão estar acima dos produtos que estão na forma liquida. Todos os produtos não poderão estar em contato direto com o piso. - No caso de armazenamento de agrotóxicos e afins em quantidades até 100 (cem) L ou 100 (cem) Kg, admite-se o uso de armário exclusivo e trancado, de material que não propicie a propagação de chamas. O ambiente deve possuir iluminação adequada, de modo que permita fácil leitura dos rótulos
dos produtos, podendo ser natural (telhas translúcidas ou lanternis), artificial (lâmpadas) ou mista.
</t>
  </si>
  <si>
    <t>1.4.10</t>
  </si>
  <si>
    <t>Analisar fatores que comprovem  a tríplice lavagem, inutilização das embalagens (perfurando o fundo das mesmas) e acondicionamento em local seguro, através de verificação visual e entrevista.
Admite-se que as embalagens ocupem o mesmo local dos agrotóxicos, devidamente separadas e identificadas.</t>
  </si>
  <si>
    <t>1.4.11</t>
  </si>
  <si>
    <t xml:space="preserve">Verificar o recibo de devolução das embalagens vazias emitido pela central e/ou postos de recebimento de embalagens vazias. </t>
  </si>
  <si>
    <t>1.4.12</t>
  </si>
  <si>
    <t>Constatar, visualmente e em registros , que há práticas de Manejo Integrado de Pragas e Doenças (preenchido conforme o anexo 9) em pelo menos 1 (um) talhão da propriedade.</t>
  </si>
  <si>
    <t>1.4.13</t>
  </si>
  <si>
    <t>O uso de agrotóxicos deve ser minimizado.</t>
  </si>
  <si>
    <t>Verificar, nos registros , que são utilizadas práticas de manejo integrado de pragas e/ou práticas alternativas para controle de pragas e doenças (preenchido conforme anexo 9).</t>
  </si>
  <si>
    <t>1.5.1</t>
  </si>
  <si>
    <t>Deve haver outorga de água ou certidão de uso insignificante ou protocolo expedido pelo órgão ambiental.</t>
  </si>
  <si>
    <t>Verificar a existência de Outorga ou certidão de uso insignificante ou Declaração junto ao distrito de irrigação ou Protocolo, dentro do prazo de validade.</t>
  </si>
  <si>
    <t>1.5.2</t>
  </si>
  <si>
    <t>Verificação da existência de projeto de irrigação para a cultura, dimensionamento adequado do sistema de irrigação ; Verificação do equipamento de irrigação; Existencia de pelo menos um método de manejo (EX. estação meteorologica, tensiomentros, tanque classe A, entre outros).</t>
  </si>
  <si>
    <t>1.6.1</t>
  </si>
  <si>
    <t>Constatar a existência de registro, por meio de entrevista (preenchido conforme o anexo 13), quanto às seguintes práticas: podas quando aplicável; tratamento dos ferimentos e regiões podadas com produtos recomendados; as brotações no porta-enxerto devem ser eliminadas de acordo com as recomendações técnicas e desinfecção das ferramentas.</t>
  </si>
  <si>
    <t>1.6.2</t>
  </si>
  <si>
    <t>Constar visualmente, por  entrevista e registro o destino adequado dos residuos da poda.</t>
  </si>
  <si>
    <t>1.7.1</t>
  </si>
  <si>
    <t>Comprovar visualmente ou através de registros e entrevista de que foram feitas manutenções e limpeza nas máquinas, nos equipamentos e nos utensílios.</t>
  </si>
  <si>
    <t>1.7.2</t>
  </si>
  <si>
    <t>Verificar se há a análise microbiológica anual da água utilizada, conforme Resolução Conjunta 05/2017 do Ministério da Saúde (coliformes fecais  e totais ausentes ou iguais a zero). (termossensíveis ou termotolerantes?)</t>
  </si>
  <si>
    <t>1.7.3</t>
  </si>
  <si>
    <t>Verificar visualmente, por registros ou notas fiscais e entrevista. No caso de frutas que tem colheita continua o processo deve ser realizado no mínimo a cada 3 (três) meses; Constatar  ausência  de vetores, pragas e animais domésticos.</t>
  </si>
  <si>
    <t>1.7.4</t>
  </si>
  <si>
    <t>Os frutos devem ser adequadamente higienizados.</t>
  </si>
  <si>
    <t xml:space="preserve">Comprovar visualmente e através de registros a separação dos frutos coletados no solo e os colhidos na planta, até que tenha sido feito a higienização. Observar se o armazenamento das frutas ocorre em local coberto, protegido e que não permita a entrada de animais. </t>
  </si>
  <si>
    <t>1.7.5</t>
  </si>
  <si>
    <t>Comprovar por registros de compra a utilização de produtos pós-colheita para melhoria visual e da manutenção de qualidade dos frutos. Constatar se os produtos são registrados conforme legislação vigente.</t>
  </si>
  <si>
    <t>1.7.6</t>
  </si>
  <si>
    <t>Comprovar por registros de compra e visualmente os procedimentos periódicos com relação a higienização de câmaras frigoríficas, equipamentos e ambiente de trabalho; Averiguar se são utilizados somente produtos recomendados e registrados conforme legislação vigente. Produto com registro na Anvisa.</t>
  </si>
  <si>
    <t>Verificar a existência de processo de limpeza de frutos destinados à moagem(retirada de impurezas)</t>
  </si>
  <si>
    <t>Verificar se o tempo entre colheita e moagem não ultrapasse as 48h (por meio de registros e entrevista)</t>
  </si>
  <si>
    <t>Comprovar visualmente e por meio de registros, notas fiscais ou entrevista, que foram feitas manutenções e limpeza nas máquinas, equipamentos e utensílios.</t>
  </si>
  <si>
    <t>Verificação visual ou registros</t>
  </si>
  <si>
    <t>Verificação visual, registros escritos e entrevista</t>
  </si>
  <si>
    <t>Registro escrito e entrevista.</t>
  </si>
  <si>
    <t>Verificação de resultados de análises laboratoriais.</t>
  </si>
  <si>
    <t xml:space="preserve">Averiguar  a existência de registro atualizado dos serviços de colheita </t>
  </si>
  <si>
    <t>Verificar  a existência de registros de armazenamento e beneficiamento atualizado com data limite da última colheita</t>
  </si>
  <si>
    <t>Verificar os registros de envase atualizados</t>
  </si>
  <si>
    <t>Verificação visual dos registros do uso do selo</t>
  </si>
  <si>
    <t>Empregar o selo do Certifica Minas Azeite nos produtos certificados e embalagens. A logomarca pode ser utilizada em placas, murais, outdoors e letreiros da propriedade certificada. Marcas institucionais devem ser aplicadas somente com autorização documental.</t>
  </si>
  <si>
    <t>8.1</t>
  </si>
  <si>
    <t xml:space="preserve">Comprovar a existência de certificado ou declaração de conclusão em um treinamento com o tema "Segurança no trabalho". E que este tenha sido realizado por, pelo menos, uma pessoa que trabalha na propriedade.
</t>
  </si>
  <si>
    <t>8.2</t>
  </si>
  <si>
    <t>Comprovar a existência de certificado de conclusão ou declaração de conclusão de curso.</t>
  </si>
  <si>
    <t>8.3</t>
  </si>
  <si>
    <t>8.4</t>
  </si>
  <si>
    <t>Comprovar a existência de certificado de conclusão ou declaração de conclusão de curso ou relatório de assistencia técnica.</t>
  </si>
  <si>
    <t>8.5</t>
  </si>
  <si>
    <t>8.6</t>
  </si>
  <si>
    <t xml:space="preserve">Comprovar a existência de certificado de conclusão ou declaração de conclusão de curso. </t>
  </si>
  <si>
    <t>8.7</t>
  </si>
  <si>
    <t>Verificar certificados ou declarações de treinamento e/ou capacitação</t>
  </si>
  <si>
    <t>9.1</t>
  </si>
  <si>
    <t>Verificar fisicamente e nos registros a não utilização dos ingredientes ativos listados na Convenção de Estocolmo e pela Convenção de Roterdã, disponível em http://www.agricultura.gov.br.</t>
  </si>
  <si>
    <t>As embalagens vazias de agrotóxicos devem  ser lavadas (tríplice lavagem), inutilizadas e armazenadas de forma adequada.</t>
  </si>
  <si>
    <t>Analisar fatores que comprovem a tríplice lavagem, a inutilização das embalagens (perfurando o fundo das mesmas) e o acondicionamento em local seguro, por meio de verificação visual e entrevista.                 Admite-se que as embalagens ocupem o mesmo local dos agrotóxicos, devidamente separadas e identificadas.</t>
  </si>
  <si>
    <t>As embalagens vazias de agrotóxicos devem ser devolvidas dentro do prazo legal.</t>
  </si>
  <si>
    <t xml:space="preserve">Verificar o recibo de devolução das embalagens vazias emitido pela central e/ou postos de recebimento de embalagens vazias.  O prazo legal para devolução é de 1(um) ano a partir da data de emissão da nota fiscal do agrotóxico. No caso do produto não ter sido utilizado totalmente no primeiro ano, o prazo passa a ser de até seis meses após a data de sua validade. </t>
  </si>
  <si>
    <t>Manejo Integrado de Pragas e Doenças.</t>
  </si>
  <si>
    <r>
      <t>Constatar, visualmente e em registros , que há práticas de Manejo Integrado de Pragas e Doenças</t>
    </r>
    <r>
      <rPr>
        <sz val="12"/>
        <rFont val="Century Gothic"/>
        <family val="2"/>
      </rPr>
      <t xml:space="preserve"> </t>
    </r>
    <r>
      <rPr>
        <sz val="10"/>
        <rFont val="Calibri"/>
        <family val="2"/>
        <scheme val="minor"/>
      </rPr>
      <t>em pelo menos 1 (um) talhão da propriedade.</t>
    </r>
  </si>
  <si>
    <t>Verificar, nos registros , que são utilizadas práticas de manejo integrado de pragas e/ou práticas alternativas para controle de pragas e doenças.</t>
  </si>
  <si>
    <t>1.5 - Irrigação</t>
  </si>
  <si>
    <t>Verificar a existência de outorga ou certidão de uso insignificante ou declaração junto ao distrito de irrigação ou protocolo, dentro do prazo de validade.</t>
  </si>
  <si>
    <t>Manejo de irrigação.</t>
  </si>
  <si>
    <t>Verificar a existência de projeto de irrigação para a cultura elaborado por um profissional da área. Verificar  a existência de, pelo menos, um método  de manejo (dados de estação meteorológica, tensiômetros, tanque Classe A, balanço hídrico, dentre outros).</t>
  </si>
  <si>
    <t>1.6 - Manejo da parte aérea</t>
  </si>
  <si>
    <t>Poda e desbrota.</t>
  </si>
  <si>
    <t>Constatar a existência de registro, por meio de entrevista, quanto às seguintes práticas: podas quando aplicável; tratamento dos ferimentos e regiões podadas com produtos recomendados; as brotações no porta-enxerto devem ser eliminadas de acordo com as recomendações técnicas e desinfecção das ferramentas.</t>
  </si>
  <si>
    <t>Destinar adequadamente os resíduos da poda que ofereçam riscos fitossanitários.</t>
  </si>
  <si>
    <t>Constar, visualmente, e por entrevista o destino adequado dos resíduos da poda.</t>
  </si>
  <si>
    <t>1.7 - Colheita e pós-colheita</t>
  </si>
  <si>
    <t>Máquinas, utensílios e equipamentos a serem utilizados na colheita e pós-colheita devem ser feitas a limpeza e a manutenção periódica.</t>
  </si>
  <si>
    <t>Comprovar, visualmente e por meio de registros e entrevista, que foram feitas manutenções e limpeza nas máquinas, nos equipamentos e nos utensílios.</t>
  </si>
  <si>
    <t>A água utilizada nos processos de higienização no pós-colheita deve ser livre de coliformes termotolerantes.</t>
  </si>
  <si>
    <t>Verificação de laudo de análise microbiológica da água utilizada no pós-colheita.</t>
  </si>
  <si>
    <t xml:space="preserve">As instalações de beneficiamento e armazenamento devem ser higienizadas periodicamente. </t>
  </si>
  <si>
    <t xml:space="preserve">Verificar visualmente, por registros ou notas fiscais e entrevista. No caso de frutos que têm colheita contínua, o processo deve ser realizado, no mínimo, a cada 3 (três) meses. Constatar ausência de vetores, pragas e animais domésticos. </t>
  </si>
  <si>
    <t>Comprovar, visualmente e por meio de registros, a separação dos frutos coletados no solo e os colhidos na planta até que tenha sido feita a higienização. Observar se o armazenamento dos frutos ocorre em local coberto, protegido e que não permita a entrada de animais.</t>
  </si>
  <si>
    <t>Os produtos utilizados na pós-colheita devem ser devidamente registrados.</t>
  </si>
  <si>
    <t>Comprovar, por registros de compra e visualmente, os procedimentos periódicos em relação à higienização de câmaras frigoríficas, equipamentos e ambiente de trabalho. Averiguar se são utilizados somente produtos recomendados e registrados conforme legislação vigente. Produto com registro na Anvisa.</t>
  </si>
  <si>
    <r>
      <t>Câmaras frigoríficas,</t>
    </r>
    <r>
      <rPr>
        <sz val="10"/>
        <color rgb="FFFF0000"/>
        <rFont val="Calibri"/>
        <family val="2"/>
        <scheme val="minor"/>
      </rPr>
      <t xml:space="preserve"> </t>
    </r>
    <r>
      <rPr>
        <sz val="10"/>
        <rFont val="Calibri"/>
        <family val="2"/>
        <scheme val="minor"/>
      </rPr>
      <t>equipamentos e ambiente de trabalho devem ser devidamente higienizados.</t>
    </r>
  </si>
  <si>
    <t>2 - MOAGEM E EXTRAÇÃO</t>
  </si>
  <si>
    <t xml:space="preserve">A extração do azeite deve ser feita em agroindústrias devidamente registradas no órgão competente. </t>
  </si>
  <si>
    <t xml:space="preserve">Verificação de alvará sanitário. </t>
  </si>
  <si>
    <t>Os frutos devem ser separados de impurezas na recepção pós-colheita.</t>
  </si>
  <si>
    <r>
      <t>Os frutos devem ser moídos até</t>
    </r>
    <r>
      <rPr>
        <sz val="10"/>
        <color rgb="FFFF0000"/>
        <rFont val="Calibri"/>
        <family val="2"/>
        <scheme val="minor"/>
      </rPr>
      <t xml:space="preserve"> </t>
    </r>
    <r>
      <rPr>
        <sz val="10"/>
        <color theme="1"/>
        <rFont val="Calibri"/>
        <family val="2"/>
        <scheme val="minor"/>
      </rPr>
      <t>48h</t>
    </r>
    <r>
      <rPr>
        <sz val="10"/>
        <rFont val="Calibri"/>
        <family val="2"/>
        <scheme val="minor"/>
      </rPr>
      <t xml:space="preserve"> seguintes após a colheita de modo a minimizar processos de fermentação e oxidação</t>
    </r>
  </si>
  <si>
    <t>Verificação de registros e entrevista.</t>
  </si>
  <si>
    <t>Máquinas, utensílios e  equipamentos do processo de moagem e extração devem ser limpos e com manutenção periódica</t>
  </si>
  <si>
    <t xml:space="preserve">Em processos de extração de 2 ou 3 fases deve ser realizado o manejo do efluente. </t>
  </si>
  <si>
    <t>Deve haver um plano de manejo e aproveitamento do bagaço e/ou resíduo sólido obtido, assim como destino adequado de efluente líquido.</t>
  </si>
  <si>
    <t>3 - ARMAZENAMENTO</t>
  </si>
  <si>
    <r>
      <t>O Local de estocagem do azeite deve ser limpo, coberto, ventilado</t>
    </r>
    <r>
      <rPr>
        <sz val="10"/>
        <color rgb="FFFF0000"/>
        <rFont val="Calibri"/>
        <family val="2"/>
        <scheme val="minor"/>
      </rPr>
      <t xml:space="preserve"> </t>
    </r>
    <r>
      <rPr>
        <sz val="10"/>
        <rFont val="Calibri"/>
        <family val="2"/>
        <scheme val="minor"/>
      </rPr>
      <t>e com ausência de odores estranhos (gases produzidos por combustão incompleta, combustíveis como óleo diesel e gasolinas, etc...).</t>
    </r>
  </si>
  <si>
    <t>A temperatura do local de armazenamento deve estar entre 15ºC e 18ºC.</t>
  </si>
  <si>
    <t>Devem ser eliminados os riscos de pragas nas instalações (meios: equipamentos e instalações adequadas).</t>
  </si>
  <si>
    <t>Os tanques de armazenamento devem ser de aço inoxidável I304 e com fundo em formato cônico.</t>
  </si>
  <si>
    <t xml:space="preserve">Deve ser feito um esgotamento periódico do fundo dos tanques. </t>
  </si>
  <si>
    <t>4 - ENVASE</t>
  </si>
  <si>
    <r>
      <t>Os recipientes devem ser de vidro ou lata</t>
    </r>
    <r>
      <rPr>
        <sz val="10"/>
        <color rgb="FFFF0000"/>
        <rFont val="Calibri"/>
        <family val="2"/>
        <scheme val="minor"/>
      </rPr>
      <t xml:space="preserve"> </t>
    </r>
    <r>
      <rPr>
        <sz val="10"/>
        <rFont val="Calibri"/>
        <family val="2"/>
        <scheme val="minor"/>
      </rPr>
      <t>para assegurar a qualidade do produto.</t>
    </r>
  </si>
  <si>
    <t>A qualidade do azeite deve ser comprovada mediante análises químicas conforme anexo 1 da IN 01/2012 do MAPA.</t>
  </si>
  <si>
    <t>A produção deve seguir o padrão oficial de classificação, com requisitos de identidade e qualidade, amostragem, modo de apresentação e marcação ou rotulagem seguindo a IN MAPA nº1 de 30/01/2012 (alterada pela IN 24, de 18/06/2018) que basea-se nos parâmetros do Codex Alimentarius(FAO;WHO,2003)</t>
  </si>
  <si>
    <t>A data de validade do azeite deve ser de até 12 meses após a extração.</t>
  </si>
  <si>
    <t>Verificação da data de extração, do envase e de validade no rótulo dos produtos. Verificação de registros de rastreabilidade.</t>
  </si>
  <si>
    <t>5 - RASTREABILIDADE</t>
  </si>
  <si>
    <t>Devem ser mantidos registros atualizados de colheita.</t>
  </si>
  <si>
    <t>Averiguar  a existência de registro atualizado dos serviços de colheita.</t>
  </si>
  <si>
    <t>Devem ser mantidos registros atualizados de armazenamento e beneficiamento.</t>
  </si>
  <si>
    <t>Verificar  a existência de registros de armazenamento e beneficiamento atualizado com data limite da última colheita.</t>
  </si>
  <si>
    <t>Verificar os registros de envase atualizados.</t>
  </si>
  <si>
    <t>Deverm sem mantidos registros atualizados de rotulagem e uso de selo.</t>
  </si>
  <si>
    <t>Devem ser mantidos registros atualizados de envase.</t>
  </si>
  <si>
    <t>6 - USO DE MARCAS</t>
  </si>
  <si>
    <t>Verificação visual dos registros do uso do selo.</t>
  </si>
  <si>
    <t>As marcas do IMA e do selo de identificação da conformidade não devem ser usados quando perder a condição de produto certificado, incluindo os casos de suspensão ou cancelamento.</t>
  </si>
  <si>
    <t xml:space="preserve">O uso da logomarca do Certifica Minas Azeite deve se relacionar somente com produtos certificados, aplicando-se o selo do programa. A logomarca do Certifica Minas Azeite Azeite deve somente dar entendimento quanto às boas práticas agrícolas de produção. </t>
  </si>
  <si>
    <t>7  - INSTALAÇÕES E HIGIENE</t>
  </si>
  <si>
    <t>Não deve haver acesso de animais na área de produção.</t>
  </si>
  <si>
    <t>Tanques, reservatórios e tubulações devem estar limpos e localizados em áreas cobertas.</t>
  </si>
  <si>
    <t>8  - CAPACITAÇÃO</t>
  </si>
  <si>
    <t xml:space="preserve">Deve ser realizado treinamento em segurança no trabalho ou curso com grade similar. </t>
  </si>
  <si>
    <t>Os operadores de tratores devem ser treinados.</t>
  </si>
  <si>
    <t>Comprovar a existência de certificado ou declaração de conclusão em um treinamento com o tema "Segurança no trabalho". E que este tenha sido realizado por, pelo menos, uma pessoa que trabalha na propriedade.</t>
  </si>
  <si>
    <t>Os operadores de roçadeiras manuais devem ser treinados.</t>
  </si>
  <si>
    <t>Deve ser realizado treinamento em sistema de produção em olivicultura.</t>
  </si>
  <si>
    <t>Os aplicadores de agrotóxicos devem ser treinados.</t>
  </si>
  <si>
    <t>Comprovar a existência de certificado de conclusão ou declaração de conclusão de curso ou relatório de assistência técnica.</t>
  </si>
  <si>
    <t>Operadores de motosserra devem ser treinados.</t>
  </si>
  <si>
    <t>Os operadores de máquinas e equipamentos no processamento do azeite devem ser treinados.</t>
  </si>
  <si>
    <t>Verificar certificados ou declarações de treinamento e/ou capacitação.</t>
  </si>
  <si>
    <t xml:space="preserve">Nº RELATÓRIO </t>
  </si>
  <si>
    <t>Verificar fisicamente e nos registros a não utilização dos ingredientes ativos listados na Convenção de Estocolmo e pela Convenção de Roterdã, disponível em (Site: www.mma.gov..br/segurança-quimica/convencao-de-roterda.html. /  www.mma.gov.br/seguranca-quimica/convencao-de-estocolmo.html)</t>
  </si>
  <si>
    <t>9  - CONTROLE DO USO DE MARCAS</t>
  </si>
  <si>
    <t>Deve ser feito uso adequado da marca do IMA e do selo de certificação Certifica Minas Café. As marcas devem ser empregadas  de forma a não induzir em erro o consumidor, quanto às características do produto e da certificação.</t>
  </si>
  <si>
    <t>Entrevista, registros e verificação física.</t>
  </si>
  <si>
    <t>Verificação de material de marketing, embalagens do produto e sítios eletrônicos.</t>
  </si>
</sst>
</file>

<file path=xl/styles.xml><?xml version="1.0" encoding="utf-8"?>
<styleSheet xmlns="http://schemas.openxmlformats.org/spreadsheetml/2006/main">
  <numFmts count="1">
    <numFmt numFmtId="164" formatCode="0.0"/>
  </numFmts>
  <fonts count="39">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sz val="10"/>
      <name val="Arial"/>
      <family val="2"/>
    </font>
    <font>
      <b/>
      <sz val="10"/>
      <name val="Arial"/>
      <family val="2"/>
    </font>
    <font>
      <b/>
      <sz val="16"/>
      <color rgb="FFFF0000"/>
      <name val="Calibri"/>
      <family val="2"/>
      <scheme val="minor"/>
    </font>
    <font>
      <b/>
      <sz val="10"/>
      <color theme="1"/>
      <name val="Arial"/>
      <family val="2"/>
    </font>
    <font>
      <sz val="12"/>
      <name val="Calibri"/>
      <family val="2"/>
      <scheme val="minor"/>
    </font>
    <font>
      <sz val="10"/>
      <color rgb="FFFF0000"/>
      <name val="Calibri"/>
      <family val="2"/>
      <scheme val="minor"/>
    </font>
    <font>
      <sz val="12"/>
      <name val="Century Gothic"/>
      <family val="2"/>
    </font>
    <font>
      <sz val="10"/>
      <name val="Calibri"/>
      <family val="2"/>
    </font>
  </fonts>
  <fills count="22">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0"/>
        <bgColor indexed="26"/>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64"/>
      </left>
      <right/>
      <top/>
      <bottom style="thin">
        <color indexed="64"/>
      </bottom>
      <diagonal/>
    </border>
  </borders>
  <cellStyleXfs count="4">
    <xf numFmtId="0" fontId="0" fillId="0" borderId="0"/>
    <xf numFmtId="0" fontId="3" fillId="0" borderId="0" applyNumberFormat="0" applyFill="0" applyBorder="0" applyAlignment="0" applyProtection="0"/>
    <xf numFmtId="9" fontId="17" fillId="0" borderId="0" applyFont="0" applyFill="0" applyBorder="0" applyAlignment="0" applyProtection="0"/>
    <xf numFmtId="0" fontId="31" fillId="0" borderId="0"/>
  </cellStyleXfs>
  <cellXfs count="183">
    <xf numFmtId="0" fontId="0" fillId="0" borderId="0" xfId="0"/>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49" fontId="6" fillId="8" borderId="6"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horizontal="center" vertical="center" wrapText="1"/>
    </xf>
    <xf numFmtId="49" fontId="6" fillId="10" borderId="6" xfId="0" applyNumberFormat="1" applyFont="1" applyFill="1" applyBorder="1" applyAlignment="1" applyProtection="1">
      <alignment horizontal="center" vertical="center" wrapText="1"/>
    </xf>
    <xf numFmtId="49" fontId="6" fillId="11" borderId="6" xfId="0" applyNumberFormat="1" applyFont="1" applyFill="1" applyBorder="1" applyAlignment="1" applyProtection="1">
      <alignment horizontal="center" vertical="center" wrapText="1"/>
    </xf>
    <xf numFmtId="49" fontId="6" fillId="15" borderId="6" xfId="0" applyNumberFormat="1" applyFont="1" applyFill="1" applyBorder="1" applyAlignment="1" applyProtection="1">
      <alignment horizontal="center" vertical="center" wrapText="1"/>
    </xf>
    <xf numFmtId="49" fontId="6" fillId="12" borderId="6" xfId="0" applyNumberFormat="1" applyFont="1" applyFill="1" applyBorder="1" applyAlignment="1" applyProtection="1">
      <alignment horizontal="center" vertical="center" wrapText="1"/>
    </xf>
    <xf numFmtId="49" fontId="6" fillId="14" borderId="6" xfId="0" applyNumberFormat="1" applyFont="1" applyFill="1" applyBorder="1" applyAlignment="1" applyProtection="1">
      <alignment horizontal="center" vertical="center" wrapText="1"/>
    </xf>
    <xf numFmtId="49" fontId="6" fillId="13" borderId="6" xfId="0" applyNumberFormat="1" applyFont="1" applyFill="1" applyBorder="1" applyAlignment="1" applyProtection="1">
      <alignment horizontal="center" vertical="center" wrapText="1"/>
    </xf>
    <xf numFmtId="0" fontId="6" fillId="4" borderId="6" xfId="0" applyFont="1" applyFill="1" applyBorder="1" applyAlignment="1">
      <alignment horizontal="center" vertical="center"/>
    </xf>
    <xf numFmtId="0" fontId="31" fillId="0" borderId="0" xfId="3"/>
    <xf numFmtId="164" fontId="1" fillId="19" borderId="0" xfId="0" applyNumberFormat="1" applyFont="1" applyFill="1" applyProtection="1">
      <protection locked="0"/>
    </xf>
    <xf numFmtId="0" fontId="6" fillId="0" borderId="4" xfId="0" applyFont="1" applyBorder="1" applyAlignment="1">
      <alignment vertical="center" wrapText="1"/>
    </xf>
    <xf numFmtId="0" fontId="16" fillId="0" borderId="4" xfId="0" applyFont="1" applyBorder="1" applyAlignment="1">
      <alignment vertical="center" wrapText="1"/>
    </xf>
    <xf numFmtId="0" fontId="1" fillId="0" borderId="0" xfId="0" applyFont="1" applyBorder="1" applyAlignment="1"/>
    <xf numFmtId="0" fontId="1" fillId="0" borderId="7" xfId="0" applyFont="1" applyBorder="1" applyAlignment="1"/>
    <xf numFmtId="0" fontId="31" fillId="0" borderId="6" xfId="3" applyBorder="1" applyAlignment="1">
      <alignment horizontal="center" vertical="center"/>
    </xf>
    <xf numFmtId="14" fontId="31" fillId="0" borderId="6" xfId="3" applyNumberFormat="1" applyBorder="1" applyAlignment="1">
      <alignment horizontal="center" vertical="center"/>
    </xf>
    <xf numFmtId="14" fontId="31" fillId="0" borderId="6" xfId="3" applyNumberFormat="1" applyBorder="1" applyAlignment="1">
      <alignment horizontal="center" vertical="center" wrapText="1"/>
    </xf>
    <xf numFmtId="2" fontId="31" fillId="0" borderId="6" xfId="3" applyNumberFormat="1" applyBorder="1" applyAlignment="1">
      <alignment horizontal="center" vertical="center"/>
    </xf>
    <xf numFmtId="0" fontId="32" fillId="0" borderId="8" xfId="3" applyFont="1" applyBorder="1" applyAlignment="1">
      <alignment horizontal="center" vertical="center"/>
    </xf>
    <xf numFmtId="0" fontId="32" fillId="0" borderId="9" xfId="3" applyFont="1" applyBorder="1" applyAlignment="1">
      <alignment horizontal="center" vertical="center"/>
    </xf>
    <xf numFmtId="0" fontId="32" fillId="0" borderId="9" xfId="3" applyFont="1" applyBorder="1" applyAlignment="1">
      <alignment horizontal="center" vertical="center" wrapText="1"/>
    </xf>
    <xf numFmtId="0" fontId="34" fillId="0" borderId="9" xfId="0" applyFont="1" applyFill="1" applyBorder="1"/>
    <xf numFmtId="0" fontId="31" fillId="0" borderId="10" xfId="3" applyBorder="1" applyAlignment="1">
      <alignment horizontal="center" vertical="center"/>
    </xf>
    <xf numFmtId="0" fontId="1" fillId="0" borderId="0" xfId="0" applyFont="1" applyFill="1" applyProtection="1">
      <protection locked="0"/>
    </xf>
    <xf numFmtId="0" fontId="7" fillId="4" borderId="0" xfId="0" applyFont="1" applyFill="1" applyProtection="1">
      <protection locked="0"/>
    </xf>
    <xf numFmtId="49" fontId="10" fillId="14" borderId="6" xfId="0" applyNumberFormat="1" applyFont="1" applyFill="1" applyBorder="1" applyAlignment="1" applyProtection="1">
      <alignment horizontal="center" vertical="center" wrapText="1"/>
    </xf>
    <xf numFmtId="0" fontId="1" fillId="0" borderId="6" xfId="0" applyFont="1" applyBorder="1" applyAlignment="1" applyProtection="1">
      <alignment horizontal="center" vertical="center"/>
      <protection locked="0"/>
    </xf>
    <xf numFmtId="0" fontId="2" fillId="4" borderId="6" xfId="0" applyFont="1" applyFill="1" applyBorder="1" applyAlignment="1" applyProtection="1">
      <alignment horizontal="center" vertical="center" wrapText="1" shrinkToFit="1"/>
    </xf>
    <xf numFmtId="49" fontId="10" fillId="10" borderId="6" xfId="0" applyNumberFormat="1" applyFont="1" applyFill="1" applyBorder="1" applyAlignment="1" applyProtection="1">
      <alignment horizontal="center" vertical="center" wrapText="1"/>
    </xf>
    <xf numFmtId="49" fontId="10" fillId="11" borderId="6" xfId="0" applyNumberFormat="1" applyFont="1" applyFill="1" applyBorder="1" applyAlignment="1" applyProtection="1">
      <alignment horizontal="center" vertical="center" wrapText="1"/>
    </xf>
    <xf numFmtId="0" fontId="2" fillId="0" borderId="6" xfId="0" applyFont="1" applyBorder="1" applyAlignment="1" applyProtection="1">
      <alignment horizontal="left" vertical="top"/>
      <protection locked="0"/>
    </xf>
    <xf numFmtId="0" fontId="2" fillId="0" borderId="6" xfId="0" applyFont="1" applyFill="1" applyBorder="1" applyAlignment="1" applyProtection="1">
      <alignment vertical="top" wrapText="1"/>
      <protection locked="0"/>
    </xf>
    <xf numFmtId="0" fontId="2" fillId="0" borderId="6" xfId="0" applyFont="1" applyBorder="1" applyAlignment="1" applyProtection="1">
      <alignment horizontal="left" vertical="top" wrapText="1"/>
      <protection locked="0"/>
    </xf>
    <xf numFmtId="0" fontId="10" fillId="0" borderId="6" xfId="0" applyFont="1" applyFill="1" applyBorder="1" applyAlignment="1" applyProtection="1">
      <alignment horizontal="center" vertical="center"/>
    </xf>
    <xf numFmtId="49" fontId="2" fillId="0" borderId="6" xfId="0" applyNumberFormat="1" applyFont="1" applyBorder="1" applyAlignment="1" applyProtection="1">
      <alignment horizontal="center" vertical="center" wrapText="1"/>
    </xf>
    <xf numFmtId="0" fontId="10" fillId="8" borderId="6" xfId="0" applyFont="1" applyFill="1" applyBorder="1" applyAlignment="1" applyProtection="1">
      <alignment horizontal="center" vertical="center"/>
    </xf>
    <xf numFmtId="0" fontId="10" fillId="7" borderId="6"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49" fontId="10" fillId="15" borderId="6" xfId="0" applyNumberFormat="1" applyFont="1" applyFill="1" applyBorder="1" applyAlignment="1" applyProtection="1">
      <alignment horizontal="center" vertical="center" wrapText="1"/>
    </xf>
    <xf numFmtId="0" fontId="2" fillId="0" borderId="6" xfId="0" applyFont="1" applyBorder="1" applyAlignment="1" applyProtection="1">
      <alignment horizontal="left" vertical="top" shrinkToFit="1"/>
      <protection locked="0"/>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7" borderId="6" xfId="0" applyNumberFormat="1" applyFont="1" applyFill="1" applyBorder="1" applyAlignment="1" applyProtection="1">
      <alignment horizontal="center" vertical="center" wrapText="1"/>
    </xf>
    <xf numFmtId="49" fontId="10" fillId="8" borderId="6" xfId="0" applyNumberFormat="1"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xf>
    <xf numFmtId="49" fontId="10" fillId="9"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protection locked="0"/>
    </xf>
    <xf numFmtId="49" fontId="10" fillId="17" borderId="6" xfId="0" applyNumberFormat="1" applyFont="1" applyFill="1" applyBorder="1" applyAlignment="1" applyProtection="1">
      <alignment horizontal="center" vertical="center" wrapText="1"/>
      <protection locked="0"/>
    </xf>
    <xf numFmtId="49" fontId="10" fillId="12" borderId="6" xfId="0" applyNumberFormat="1" applyFont="1" applyFill="1" applyBorder="1" applyAlignment="1" applyProtection="1">
      <alignment horizontal="center" vertical="center" wrapText="1"/>
    </xf>
    <xf numFmtId="49" fontId="6" fillId="6" borderId="6" xfId="0" applyNumberFormat="1"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xf>
    <xf numFmtId="49" fontId="6" fillId="7" borderId="6" xfId="0" applyNumberFormat="1" applyFont="1" applyFill="1" applyBorder="1" applyAlignment="1" applyProtection="1">
      <alignment horizontal="center" vertical="center" wrapText="1"/>
    </xf>
    <xf numFmtId="0" fontId="1" fillId="0" borderId="0" xfId="0" applyFont="1" applyAlignment="1">
      <alignment wrapText="1"/>
    </xf>
    <xf numFmtId="0" fontId="10" fillId="4" borderId="14" xfId="0" applyFont="1" applyFill="1" applyBorder="1" applyAlignment="1" applyProtection="1">
      <alignment horizontal="center" vertical="center" wrapText="1" shrinkToFit="1"/>
    </xf>
    <xf numFmtId="0" fontId="2" fillId="4" borderId="14" xfId="0" applyFont="1" applyFill="1" applyBorder="1" applyAlignment="1" applyProtection="1">
      <alignment horizontal="center" vertical="center" wrapText="1" shrinkToFit="1"/>
    </xf>
    <xf numFmtId="0" fontId="1" fillId="2" borderId="16" xfId="0" applyFont="1" applyFill="1" applyBorder="1" applyAlignment="1" applyProtection="1">
      <alignment horizontal="center" vertical="center"/>
    </xf>
    <xf numFmtId="0" fontId="2" fillId="5" borderId="14" xfId="0" applyFont="1" applyFill="1" applyBorder="1" applyAlignment="1" applyProtection="1">
      <alignment horizontal="center" vertical="center" wrapText="1" shrinkToFit="1"/>
    </xf>
    <xf numFmtId="0" fontId="2" fillId="4" borderId="4" xfId="0" applyFont="1" applyFill="1" applyBorder="1" applyAlignment="1" applyProtection="1">
      <alignment horizontal="center" vertical="center" wrapText="1" shrinkToFit="1"/>
    </xf>
    <xf numFmtId="0" fontId="1" fillId="2" borderId="5" xfId="0" applyFont="1" applyFill="1" applyBorder="1" applyAlignment="1" applyProtection="1">
      <alignment horizontal="center" vertical="center"/>
    </xf>
    <xf numFmtId="0" fontId="2" fillId="4" borderId="17"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protection locked="0"/>
    </xf>
    <xf numFmtId="0" fontId="1" fillId="0" borderId="6" xfId="0" applyFont="1" applyFill="1" applyBorder="1" applyAlignment="1" applyProtection="1">
      <alignment horizontal="center" vertical="center" wrapText="1" shrinkToFit="1"/>
      <protection locked="0"/>
    </xf>
    <xf numFmtId="0" fontId="2" fillId="0" borderId="6" xfId="0" applyFont="1" applyBorder="1" applyAlignment="1" applyProtection="1">
      <alignment horizontal="left" vertical="top" wrapText="1"/>
      <protection locked="0"/>
    </xf>
    <xf numFmtId="0" fontId="1" fillId="0" borderId="6" xfId="0" applyFont="1" applyFill="1" applyBorder="1" applyAlignment="1" applyProtection="1">
      <alignment horizontal="center" vertical="center" wrapText="1" shrinkToFit="1"/>
      <protection locked="0"/>
    </xf>
    <xf numFmtId="0" fontId="2" fillId="2" borderId="5" xfId="0" applyFont="1" applyFill="1" applyBorder="1" applyAlignment="1" applyProtection="1">
      <alignment vertical="center" wrapText="1" shrinkToFit="1"/>
    </xf>
    <xf numFmtId="0" fontId="1" fillId="0" borderId="6" xfId="0" applyFont="1" applyFill="1" applyBorder="1" applyAlignment="1" applyProtection="1">
      <alignment horizontal="center" vertical="center" wrapText="1" shrinkToFit="1"/>
      <protection locked="0"/>
    </xf>
    <xf numFmtId="0" fontId="1" fillId="0" borderId="6" xfId="0" applyFont="1" applyFill="1" applyBorder="1" applyAlignment="1" applyProtection="1">
      <alignment horizontal="center" vertical="center" wrapText="1" shrinkToFit="1"/>
    </xf>
    <xf numFmtId="0" fontId="6" fillId="0" borderId="18" xfId="0" applyFont="1" applyBorder="1" applyAlignment="1">
      <alignment vertical="center" wrapText="1"/>
    </xf>
    <xf numFmtId="49" fontId="10" fillId="4" borderId="6" xfId="0" applyNumberFormat="1" applyFont="1" applyFill="1" applyBorder="1" applyAlignment="1" applyProtection="1">
      <alignment horizontal="center" vertical="center" wrapText="1"/>
    </xf>
    <xf numFmtId="0" fontId="6" fillId="0" borderId="13" xfId="0" applyFont="1" applyFill="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Fill="1" applyBorder="1" applyAlignment="1">
      <alignment horizontal="center" vertical="center" wrapText="1"/>
    </xf>
    <xf numFmtId="49" fontId="10" fillId="19" borderId="6" xfId="0"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49" fontId="10" fillId="5" borderId="6"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49" fontId="10" fillId="17" borderId="5" xfId="0" applyNumberFormat="1" applyFont="1" applyFill="1" applyBorder="1" applyAlignment="1" applyProtection="1">
      <alignment horizontal="center" vertical="center" wrapText="1"/>
    </xf>
    <xf numFmtId="0" fontId="6" fillId="5" borderId="6" xfId="0" applyFont="1" applyFill="1" applyBorder="1" applyAlignment="1">
      <alignment horizontal="center" vertical="center" wrapText="1"/>
    </xf>
    <xf numFmtId="0" fontId="6" fillId="0" borderId="6" xfId="0" applyFont="1" applyFill="1" applyBorder="1" applyAlignment="1">
      <alignment horizontal="center" vertical="top" wrapText="1"/>
    </xf>
    <xf numFmtId="0" fontId="6" fillId="6" borderId="6" xfId="0" applyFont="1" applyFill="1" applyBorder="1" applyAlignment="1">
      <alignment horizontal="center" vertical="center" wrapText="1"/>
    </xf>
    <xf numFmtId="0" fontId="6" fillId="6" borderId="6" xfId="0" applyFont="1" applyFill="1" applyBorder="1" applyAlignment="1">
      <alignment vertical="center" wrapText="1"/>
    </xf>
    <xf numFmtId="49" fontId="6" fillId="21" borderId="2" xfId="0" applyNumberFormat="1" applyFont="1" applyFill="1" applyBorder="1" applyAlignment="1" applyProtection="1">
      <alignment horizontal="center" vertical="center" wrapText="1"/>
    </xf>
    <xf numFmtId="0" fontId="6" fillId="0" borderId="6" xfId="0" applyFont="1" applyBorder="1" applyAlignment="1" applyProtection="1">
      <alignment horizontal="center" vertical="center"/>
    </xf>
    <xf numFmtId="0" fontId="6" fillId="0" borderId="2" xfId="0" applyFont="1" applyBorder="1" applyAlignment="1" applyProtection="1">
      <alignment horizontal="center" vertical="center"/>
    </xf>
    <xf numFmtId="0" fontId="10" fillId="19"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38" fillId="0" borderId="6"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shrinkToFit="1"/>
      <protection locked="0"/>
    </xf>
    <xf numFmtId="0" fontId="1" fillId="0" borderId="17" xfId="0" applyFont="1" applyFill="1" applyBorder="1" applyAlignment="1" applyProtection="1">
      <alignment horizontal="center" vertical="center" wrapText="1" shrinkToFit="1"/>
    </xf>
    <xf numFmtId="0" fontId="1" fillId="0" borderId="17" xfId="0" applyFont="1" applyBorder="1" applyAlignment="1" applyProtection="1">
      <alignment horizontal="center" vertical="center"/>
      <protection locked="0"/>
    </xf>
    <xf numFmtId="0" fontId="1" fillId="0" borderId="6" xfId="0" applyFont="1" applyFill="1" applyBorder="1" applyAlignment="1" applyProtection="1">
      <alignment horizontal="center" vertical="center" wrapText="1" shrinkToFit="1"/>
      <protection locked="0"/>
    </xf>
    <xf numFmtId="0" fontId="2" fillId="0" borderId="6" xfId="0" applyFont="1" applyFill="1" applyBorder="1" applyAlignment="1" applyProtection="1">
      <alignment vertical="top" wrapText="1"/>
      <protection locked="0"/>
    </xf>
    <xf numFmtId="0" fontId="2" fillId="16" borderId="6" xfId="0" applyFont="1" applyFill="1" applyBorder="1" applyAlignment="1" applyProtection="1">
      <alignment horizontal="center" vertical="center" wrapText="1"/>
    </xf>
    <xf numFmtId="0" fontId="2" fillId="0" borderId="6" xfId="0" applyFont="1" applyBorder="1" applyAlignment="1" applyProtection="1">
      <alignment horizontal="left" vertical="top" wrapText="1"/>
      <protection locked="0"/>
    </xf>
    <xf numFmtId="0" fontId="15" fillId="18" borderId="1" xfId="0" applyFont="1" applyFill="1" applyBorder="1" applyAlignment="1" applyProtection="1">
      <alignment horizontal="center" vertical="center" wrapText="1"/>
      <protection locked="0"/>
    </xf>
    <xf numFmtId="0" fontId="15" fillId="18" borderId="2" xfId="0" applyFont="1" applyFill="1" applyBorder="1" applyAlignment="1" applyProtection="1">
      <alignment horizontal="center" vertical="center" wrapText="1"/>
      <protection locked="0"/>
    </xf>
    <xf numFmtId="0" fontId="15" fillId="18" borderId="3" xfId="0" applyFont="1" applyFill="1" applyBorder="1" applyAlignment="1" applyProtection="1">
      <alignment horizontal="center" vertical="center" wrapText="1"/>
      <protection locked="0"/>
    </xf>
    <xf numFmtId="0" fontId="2" fillId="0" borderId="6" xfId="0" applyFont="1" applyBorder="1" applyAlignment="1" applyProtection="1">
      <alignment horizontal="left" vertical="top"/>
      <protection locked="0"/>
    </xf>
    <xf numFmtId="49" fontId="10" fillId="17" borderId="6" xfId="0" applyNumberFormat="1" applyFont="1" applyFill="1" applyBorder="1" applyAlignment="1" applyProtection="1">
      <alignment horizontal="center" vertical="center" wrapText="1"/>
    </xf>
    <xf numFmtId="0" fontId="1" fillId="0" borderId="6" xfId="0" applyNumberFormat="1" applyFont="1" applyBorder="1" applyAlignment="1" applyProtection="1">
      <alignment vertical="center" wrapText="1"/>
      <protection locked="0"/>
    </xf>
    <xf numFmtId="0" fontId="2" fillId="16" borderId="6" xfId="0" applyFont="1" applyFill="1" applyBorder="1" applyAlignment="1" applyProtection="1">
      <alignment horizontal="center" vertical="center"/>
    </xf>
    <xf numFmtId="0" fontId="1" fillId="0" borderId="6" xfId="0" applyNumberFormat="1" applyFont="1" applyBorder="1" applyAlignment="1" applyProtection="1">
      <alignment horizontal="justify" vertical="center" wrapText="1"/>
      <protection locked="0"/>
    </xf>
    <xf numFmtId="0" fontId="2" fillId="2" borderId="6" xfId="0" applyFont="1" applyFill="1" applyBorder="1" applyAlignment="1" applyProtection="1">
      <alignment horizontal="center" vertical="center" wrapText="1"/>
    </xf>
    <xf numFmtId="0" fontId="10" fillId="16" borderId="6" xfId="0" applyFont="1" applyFill="1" applyBorder="1" applyAlignment="1" applyProtection="1">
      <alignment horizontal="center" vertical="center" wrapText="1" shrinkToFit="1"/>
    </xf>
    <xf numFmtId="0" fontId="35" fillId="20" borderId="4" xfId="0" applyNumberFormat="1" applyFont="1" applyFill="1" applyBorder="1" applyAlignment="1" applyProtection="1">
      <alignment horizontal="center" vertical="center" wrapText="1"/>
    </xf>
    <xf numFmtId="0" fontId="35" fillId="20" borderId="5" xfId="0" applyNumberFormat="1" applyFont="1" applyFill="1" applyBorder="1" applyAlignment="1" applyProtection="1">
      <alignment horizontal="center" vertical="center" wrapText="1"/>
    </xf>
    <xf numFmtId="0" fontId="2" fillId="16" borderId="6" xfId="0" applyNumberFormat="1" applyFont="1" applyFill="1" applyBorder="1" applyAlignment="1" applyProtection="1">
      <alignment horizontal="center" vertical="center" wrapText="1"/>
    </xf>
    <xf numFmtId="0" fontId="10" fillId="0" borderId="6" xfId="0" applyFont="1" applyBorder="1" applyAlignment="1" applyProtection="1">
      <alignment horizontal="center" vertical="center" wrapText="1"/>
    </xf>
    <xf numFmtId="9" fontId="14" fillId="0" borderId="6" xfId="2" applyFont="1" applyBorder="1" applyAlignment="1" applyProtection="1">
      <alignment horizontal="center" vertical="center"/>
    </xf>
    <xf numFmtId="0" fontId="10" fillId="0" borderId="6" xfId="0" applyFont="1" applyFill="1" applyBorder="1" applyAlignment="1" applyProtection="1">
      <alignment horizontal="center" vertical="center"/>
    </xf>
    <xf numFmtId="0" fontId="18" fillId="0" borderId="6" xfId="0" applyFont="1" applyBorder="1" applyAlignment="1" applyProtection="1">
      <alignment horizontal="center" vertical="center" wrapText="1"/>
    </xf>
    <xf numFmtId="0" fontId="15" fillId="15" borderId="6" xfId="0" applyFont="1" applyFill="1" applyBorder="1" applyAlignment="1" applyProtection="1">
      <alignment horizontal="center" vertical="center" wrapText="1"/>
    </xf>
    <xf numFmtId="0" fontId="13" fillId="6" borderId="6" xfId="0" applyFont="1" applyFill="1" applyBorder="1" applyAlignment="1" applyProtection="1">
      <alignment horizontal="center"/>
    </xf>
    <xf numFmtId="49" fontId="10" fillId="17" borderId="6"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shrinkToFit="1"/>
    </xf>
    <xf numFmtId="0" fontId="2" fillId="2" borderId="2" xfId="0" applyFont="1" applyFill="1" applyBorder="1" applyAlignment="1" applyProtection="1">
      <alignment horizontal="center" vertical="center" wrapText="1" shrinkToFit="1"/>
    </xf>
    <xf numFmtId="0" fontId="2" fillId="2" borderId="5" xfId="0" applyFont="1" applyFill="1" applyBorder="1" applyAlignment="1" applyProtection="1">
      <alignment horizontal="center" vertical="center" wrapText="1" shrinkToFit="1"/>
    </xf>
    <xf numFmtId="0" fontId="1" fillId="0" borderId="4" xfId="0" applyFont="1" applyFill="1" applyBorder="1" applyAlignment="1" applyProtection="1">
      <alignment horizontal="left" vertical="center" wrapText="1" indent="1" shrinkToFit="1"/>
      <protection locked="0"/>
    </xf>
    <xf numFmtId="0" fontId="1" fillId="0" borderId="2" xfId="0" applyFont="1" applyFill="1" applyBorder="1" applyAlignment="1" applyProtection="1">
      <alignment horizontal="left" vertical="center" wrapText="1" indent="1" shrinkToFit="1"/>
      <protection locked="0"/>
    </xf>
    <xf numFmtId="0" fontId="1" fillId="0" borderId="5" xfId="0" applyFont="1" applyFill="1" applyBorder="1" applyAlignment="1" applyProtection="1">
      <alignment horizontal="left" vertical="center" wrapText="1" indent="1" shrinkToFit="1"/>
      <protection locked="0"/>
    </xf>
    <xf numFmtId="0" fontId="2" fillId="0" borderId="4"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center" vertical="center" wrapText="1" shrinkToFit="1"/>
      <protection locked="0"/>
    </xf>
    <xf numFmtId="0" fontId="2" fillId="0" borderId="2" xfId="0" applyFont="1" applyFill="1" applyBorder="1" applyAlignment="1" applyProtection="1">
      <alignment horizontal="center" vertical="center" wrapText="1" shrinkToFit="1"/>
      <protection locked="0"/>
    </xf>
    <xf numFmtId="0" fontId="2" fillId="0" borderId="5" xfId="0" applyFont="1" applyFill="1" applyBorder="1" applyAlignment="1" applyProtection="1">
      <alignment horizontal="center" vertical="center" wrapText="1" shrinkToFit="1"/>
      <protection locked="0"/>
    </xf>
    <xf numFmtId="49" fontId="10" fillId="17" borderId="14" xfId="0" applyNumberFormat="1" applyFont="1" applyFill="1" applyBorder="1" applyAlignment="1" applyProtection="1">
      <alignment horizontal="center" vertical="center" wrapText="1"/>
    </xf>
    <xf numFmtId="49" fontId="10" fillId="17" borderId="15" xfId="0" applyNumberFormat="1" applyFont="1" applyFill="1" applyBorder="1" applyAlignment="1" applyProtection="1">
      <alignment horizontal="center" vertical="center" wrapText="1"/>
    </xf>
    <xf numFmtId="49" fontId="10" fillId="17" borderId="4" xfId="0" applyNumberFormat="1" applyFont="1" applyFill="1" applyBorder="1" applyAlignment="1" applyProtection="1">
      <alignment horizontal="center" vertical="center" wrapText="1"/>
    </xf>
    <xf numFmtId="49" fontId="10" fillId="17" borderId="2" xfId="0" applyNumberFormat="1"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49" fontId="10" fillId="4" borderId="14" xfId="0" applyNumberFormat="1" applyFont="1" applyFill="1" applyBorder="1" applyAlignment="1" applyProtection="1">
      <alignment horizontal="center" vertical="center" wrapText="1"/>
    </xf>
    <xf numFmtId="49" fontId="10" fillId="4" borderId="19" xfId="0" applyNumberFormat="1" applyFont="1" applyFill="1" applyBorder="1" applyAlignment="1" applyProtection="1">
      <alignment horizontal="center" vertical="center" wrapText="1"/>
    </xf>
    <xf numFmtId="0" fontId="33" fillId="0" borderId="10" xfId="0" applyFont="1" applyBorder="1" applyAlignment="1">
      <alignment horizontal="center"/>
    </xf>
    <xf numFmtId="0" fontId="33" fillId="0" borderId="6" xfId="0" applyFont="1" applyBorder="1" applyAlignment="1">
      <alignment horizontal="center"/>
    </xf>
    <xf numFmtId="0" fontId="29" fillId="0" borderId="10" xfId="0" applyFont="1" applyFill="1" applyBorder="1" applyAlignment="1">
      <alignment horizontal="center"/>
    </xf>
    <xf numFmtId="0" fontId="29" fillId="0" borderId="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cellXfs>
  <cellStyles count="4">
    <cellStyle name="Hyperlink" xfId="1" builtinId="8"/>
    <cellStyle name="Normal" xfId="0" builtinId="0"/>
    <cellStyle name="Normal 2" xfId="3"/>
    <cellStyle name="Porcentagem" xfId="2" builtinId="5"/>
  </cellStyles>
  <dxfs count="4">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43962</xdr:colOff>
      <xdr:row>0</xdr:row>
      <xdr:rowOff>151876</xdr:rowOff>
    </xdr:from>
    <xdr:to>
      <xdr:col>1</xdr:col>
      <xdr:colOff>1077791</xdr:colOff>
      <xdr:row>0</xdr:row>
      <xdr:rowOff>1016453</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t="12749" r="23273" b="15615"/>
        <a:stretch/>
      </xdr:blipFill>
      <xdr:spPr>
        <a:xfrm>
          <a:off x="43962" y="151876"/>
          <a:ext cx="1605329" cy="864577"/>
        </a:xfrm>
        <a:prstGeom prst="rect">
          <a:avLst/>
        </a:prstGeom>
      </xdr:spPr>
    </xdr:pic>
    <xdr:clientData/>
  </xdr:twoCellAnchor>
  <xdr:twoCellAnchor editAs="oneCell">
    <xdr:from>
      <xdr:col>2</xdr:col>
      <xdr:colOff>384871</xdr:colOff>
      <xdr:row>0</xdr:row>
      <xdr:rowOff>224935</xdr:rowOff>
    </xdr:from>
    <xdr:to>
      <xdr:col>3</xdr:col>
      <xdr:colOff>911364</xdr:colOff>
      <xdr:row>0</xdr:row>
      <xdr:rowOff>1106048</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3308313" y="224935"/>
          <a:ext cx="2240993" cy="881113"/>
        </a:xfrm>
        <a:prstGeom prst="rect">
          <a:avLst/>
        </a:prstGeom>
      </xdr:spPr>
    </xdr:pic>
    <xdr:clientData/>
  </xdr:twoCellAnchor>
  <xdr:twoCellAnchor editAs="oneCell">
    <xdr:from>
      <xdr:col>1</xdr:col>
      <xdr:colOff>1609725</xdr:colOff>
      <xdr:row>0</xdr:row>
      <xdr:rowOff>66675</xdr:rowOff>
    </xdr:from>
    <xdr:to>
      <xdr:col>2</xdr:col>
      <xdr:colOff>314325</xdr:colOff>
      <xdr:row>0</xdr:row>
      <xdr:rowOff>1114990</xdr:rowOff>
    </xdr:to>
    <xdr:pic>
      <xdr:nvPicPr>
        <xdr:cNvPr id="5" name="Imagem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2181225" y="66675"/>
          <a:ext cx="1057275" cy="1048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2804432</xdr:colOff>
      <xdr:row>87</xdr:row>
      <xdr:rowOff>514350</xdr:rowOff>
    </xdr:from>
    <xdr:to>
      <xdr:col>1</xdr:col>
      <xdr:colOff>6509657</xdr:colOff>
      <xdr:row>87</xdr:row>
      <xdr:rowOff>5034643</xdr:rowOff>
    </xdr:to>
    <xdr:pic>
      <xdr:nvPicPr>
        <xdr:cNvPr id="3"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416753" y="31797171"/>
          <a:ext cx="3705225" cy="4520293"/>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sheet1.xml><?xml version="1.0" encoding="utf-8"?>
<worksheet xmlns="http://schemas.openxmlformats.org/spreadsheetml/2006/main" xmlns:r="http://schemas.openxmlformats.org/officeDocument/2006/relationships">
  <dimension ref="A1:O297"/>
  <sheetViews>
    <sheetView tabSelected="1" showWhiteSpace="0" view="pageBreakPreview" zoomScaleNormal="130" zoomScaleSheetLayoutView="100" workbookViewId="0">
      <selection sqref="A1:D1"/>
    </sheetView>
  </sheetViews>
  <sheetFormatPr defaultColWidth="9.140625" defaultRowHeight="12.75"/>
  <cols>
    <col min="1" max="1" width="8.5703125" style="7" customWidth="1"/>
    <col min="2" max="2" width="35.28515625" style="2" customWidth="1"/>
    <col min="3" max="3" width="25.7109375" style="2" customWidth="1"/>
    <col min="4" max="4" width="17.28515625" style="2" customWidth="1"/>
    <col min="5" max="5" width="9.140625" style="2" hidden="1" customWidth="1"/>
    <col min="6" max="8" width="9.140625" style="3" hidden="1" customWidth="1"/>
    <col min="9" max="9" width="8.140625" style="2" hidden="1" customWidth="1"/>
    <col min="10" max="10" width="9.140625" style="2" hidden="1" customWidth="1"/>
    <col min="11" max="13" width="9.140625" style="2" customWidth="1"/>
    <col min="14" max="15" width="9.140625" style="2" hidden="1" customWidth="1"/>
    <col min="16" max="17" width="0" style="2" hidden="1" customWidth="1"/>
    <col min="18" max="16384" width="9.140625" style="2"/>
  </cols>
  <sheetData>
    <row r="1" spans="1:14" ht="95.25" customHeight="1">
      <c r="A1" s="155"/>
      <c r="B1" s="155"/>
      <c r="C1" s="155"/>
      <c r="D1" s="155"/>
    </row>
    <row r="2" spans="1:14" ht="45" customHeight="1">
      <c r="A2" s="134" t="s">
        <v>694</v>
      </c>
      <c r="B2" s="134"/>
      <c r="C2" s="63" t="s">
        <v>27</v>
      </c>
      <c r="D2" s="63" t="s">
        <v>23</v>
      </c>
    </row>
    <row r="3" spans="1:14" ht="30.75" customHeight="1">
      <c r="A3" s="135" t="s">
        <v>11</v>
      </c>
      <c r="B3" s="135"/>
      <c r="C3" s="135"/>
      <c r="D3" s="135"/>
    </row>
    <row r="4" spans="1:14" ht="33" customHeight="1">
      <c r="A4" s="136" t="s">
        <v>483</v>
      </c>
      <c r="B4" s="136"/>
      <c r="C4" s="136"/>
      <c r="D4" s="64" t="s">
        <v>13</v>
      </c>
    </row>
    <row r="5" spans="1:14" ht="30" customHeight="1">
      <c r="A5" s="136" t="s">
        <v>201</v>
      </c>
      <c r="B5" s="136"/>
      <c r="C5" s="136"/>
      <c r="D5" s="136"/>
    </row>
    <row r="6" spans="1:14" ht="30" customHeight="1">
      <c r="A6" s="136" t="s">
        <v>14</v>
      </c>
      <c r="B6" s="136"/>
      <c r="C6" s="136"/>
      <c r="D6" s="64" t="s">
        <v>270</v>
      </c>
    </row>
    <row r="7" spans="1:14" ht="30" customHeight="1">
      <c r="A7" s="136" t="s">
        <v>8</v>
      </c>
      <c r="B7" s="136"/>
      <c r="C7" s="64" t="s">
        <v>9</v>
      </c>
      <c r="D7" s="104" t="s">
        <v>12</v>
      </c>
    </row>
    <row r="8" spans="1:14" ht="30" customHeight="1">
      <c r="A8" s="136" t="s">
        <v>10</v>
      </c>
      <c r="B8" s="136"/>
      <c r="C8" s="136"/>
      <c r="D8" s="136"/>
    </row>
    <row r="9" spans="1:14" ht="58.5" customHeight="1">
      <c r="A9" s="136" t="s">
        <v>15</v>
      </c>
      <c r="B9" s="136"/>
      <c r="C9" s="136"/>
      <c r="D9" s="136"/>
    </row>
    <row r="10" spans="1:14" ht="30" customHeight="1">
      <c r="A10" s="149" t="s">
        <v>204</v>
      </c>
      <c r="B10" s="149"/>
      <c r="C10" s="149"/>
      <c r="D10" s="149"/>
    </row>
    <row r="11" spans="1:14" ht="30.75" customHeight="1">
      <c r="A11" s="152" t="s">
        <v>205</v>
      </c>
      <c r="B11" s="152"/>
      <c r="C11" s="65" t="s">
        <v>200</v>
      </c>
      <c r="D11" s="66" t="s">
        <v>202</v>
      </c>
      <c r="N11" s="55" t="s">
        <v>461</v>
      </c>
    </row>
    <row r="12" spans="1:14" ht="38.25" customHeight="1">
      <c r="A12" s="67"/>
      <c r="B12" s="68" t="s">
        <v>191</v>
      </c>
      <c r="C12" s="150" t="s">
        <v>275</v>
      </c>
      <c r="D12" s="151">
        <f>G292/100</f>
        <v>1</v>
      </c>
      <c r="E12" s="4"/>
      <c r="F12" s="3" t="s">
        <v>221</v>
      </c>
    </row>
    <row r="13" spans="1:14" ht="38.25" customHeight="1">
      <c r="A13" s="69"/>
      <c r="B13" s="68" t="s">
        <v>192</v>
      </c>
      <c r="C13" s="150"/>
      <c r="D13" s="151"/>
      <c r="F13" s="137">
        <f>SUM(F27,F36,F54,F56,F64,F79,F92,F99,F104,F106,F108,F110,F112,F114,F118,F132,F146,F148,F171,F173,F177,F179,F181,F183,F185,F187,F189,F196,F210,F212,F214,F219,F223,F225,F227,F232,F236,F245,F247,F252,F254,F256,F258,F261,F263,F266,F268,F273,F279,F281,F286)</f>
        <v>51</v>
      </c>
      <c r="G13" s="138"/>
      <c r="H13" s="138"/>
      <c r="I13" s="139"/>
      <c r="N13" s="56" t="s">
        <v>461</v>
      </c>
    </row>
    <row r="14" spans="1:14" ht="46.5" customHeight="1">
      <c r="A14" s="70"/>
      <c r="B14" s="68" t="s">
        <v>193</v>
      </c>
      <c r="C14" s="150"/>
      <c r="D14" s="151"/>
    </row>
    <row r="15" spans="1:14" ht="27.75" customHeight="1">
      <c r="A15" s="153" t="s">
        <v>203</v>
      </c>
      <c r="B15" s="153"/>
      <c r="C15" s="154" t="str">
        <f>IF(F13&lt;51,"NÃO CERTIFICA, FALTAM ITENS OBRIGATÓRIOS","ITENS OBRIGATÓRIOS CUMPRIDOS")</f>
        <v>ITENS OBRIGATÓRIOS CUMPRIDOS</v>
      </c>
      <c r="D15" s="154"/>
    </row>
    <row r="16" spans="1:14" ht="36.200000000000003" customHeight="1">
      <c r="A16" s="140" t="s">
        <v>16</v>
      </c>
      <c r="B16" s="140"/>
      <c r="C16" s="62" t="s">
        <v>273</v>
      </c>
      <c r="D16" s="71" t="s">
        <v>274</v>
      </c>
    </row>
    <row r="17" spans="1:15" ht="36.200000000000003" customHeight="1">
      <c r="A17" s="140" t="s">
        <v>17</v>
      </c>
      <c r="B17" s="140"/>
      <c r="C17" s="62" t="s">
        <v>273</v>
      </c>
      <c r="D17" s="62" t="s">
        <v>274</v>
      </c>
      <c r="N17" s="147" t="str">
        <f>IF(F13&lt;81,"NÃO CERTIFICA. FALTA(M) ITEM(NS) OBRIGATÓRIOS!","ITENS OBRIGATÓRIOS CUMPRIDOS")</f>
        <v>NÃO CERTIFICA. FALTA(M) ITEM(NS) OBRIGATÓRIOS!</v>
      </c>
      <c r="O17" s="148"/>
    </row>
    <row r="18" spans="1:15" ht="36.200000000000003" customHeight="1">
      <c r="A18" s="140" t="s">
        <v>24</v>
      </c>
      <c r="B18" s="140"/>
      <c r="C18" s="62" t="s">
        <v>276</v>
      </c>
      <c r="D18" s="62" t="s">
        <v>274</v>
      </c>
    </row>
    <row r="19" spans="1:15" ht="29.25" customHeight="1">
      <c r="A19" s="143" t="s">
        <v>18</v>
      </c>
      <c r="B19" s="143"/>
      <c r="C19" s="143"/>
      <c r="D19" s="143"/>
    </row>
    <row r="20" spans="1:15" ht="83.85" customHeight="1">
      <c r="A20" s="142"/>
      <c r="B20" s="142"/>
      <c r="C20" s="142"/>
      <c r="D20" s="142"/>
    </row>
    <row r="21" spans="1:15" ht="29.25" customHeight="1">
      <c r="A21" s="143" t="s">
        <v>26</v>
      </c>
      <c r="B21" s="143"/>
      <c r="C21" s="143"/>
      <c r="D21" s="143"/>
    </row>
    <row r="22" spans="1:15" ht="83.85" customHeight="1">
      <c r="A22" s="144"/>
      <c r="B22" s="144"/>
      <c r="C22" s="144"/>
      <c r="D22" s="144"/>
    </row>
    <row r="23" spans="1:15" ht="37.5" customHeight="1">
      <c r="A23" s="145" t="s">
        <v>484</v>
      </c>
      <c r="B23" s="145"/>
      <c r="C23" s="145"/>
      <c r="D23" s="145"/>
    </row>
    <row r="24" spans="1:15" ht="27.75" customHeight="1">
      <c r="A24" s="146" t="s">
        <v>199</v>
      </c>
      <c r="B24" s="146"/>
      <c r="C24" s="146"/>
      <c r="D24" s="146"/>
    </row>
    <row r="25" spans="1:15" ht="31.5" customHeight="1">
      <c r="A25" s="72" t="s">
        <v>19</v>
      </c>
      <c r="B25" s="73" t="s">
        <v>0</v>
      </c>
      <c r="C25" s="72" t="s">
        <v>20</v>
      </c>
      <c r="D25" s="74" t="s">
        <v>21</v>
      </c>
    </row>
    <row r="26" spans="1:15" ht="25.5" customHeight="1">
      <c r="A26" s="75" t="s">
        <v>28</v>
      </c>
      <c r="B26" s="141" t="s">
        <v>29</v>
      </c>
      <c r="C26" s="141"/>
      <c r="D26" s="75"/>
    </row>
    <row r="27" spans="1:15" ht="154.5" customHeight="1">
      <c r="A27" s="76" t="s">
        <v>30</v>
      </c>
      <c r="B27" s="77" t="s">
        <v>31</v>
      </c>
      <c r="C27" s="78" t="s">
        <v>32</v>
      </c>
      <c r="D27" s="58">
        <v>1</v>
      </c>
      <c r="F27" s="3">
        <f>D27</f>
        <v>1</v>
      </c>
      <c r="G27" s="3">
        <v>3</v>
      </c>
      <c r="H27" s="3">
        <f>F27*G27</f>
        <v>3</v>
      </c>
    </row>
    <row r="28" spans="1:15" ht="47.25" customHeight="1">
      <c r="A28" s="79" t="s">
        <v>22</v>
      </c>
      <c r="B28" s="133"/>
      <c r="C28" s="133"/>
      <c r="D28" s="81">
        <f>D27</f>
        <v>1</v>
      </c>
    </row>
    <row r="29" spans="1:15" ht="76.5" customHeight="1">
      <c r="A29" s="82" t="s">
        <v>33</v>
      </c>
      <c r="B29" s="77" t="s">
        <v>34</v>
      </c>
      <c r="C29" s="77" t="s">
        <v>35</v>
      </c>
      <c r="D29" s="58">
        <v>1</v>
      </c>
      <c r="F29" s="3">
        <f>D29</f>
        <v>1</v>
      </c>
      <c r="G29" s="3">
        <v>2</v>
      </c>
      <c r="H29" s="3">
        <f>F29*G29</f>
        <v>2</v>
      </c>
    </row>
    <row r="30" spans="1:15" ht="45.75" customHeight="1">
      <c r="A30" s="79" t="s">
        <v>22</v>
      </c>
      <c r="B30" s="133"/>
      <c r="C30" s="133"/>
      <c r="D30" s="81">
        <f>D29</f>
        <v>1</v>
      </c>
    </row>
    <row r="31" spans="1:15" ht="25.5" customHeight="1">
      <c r="A31" s="75" t="s">
        <v>36</v>
      </c>
      <c r="B31" s="141" t="s">
        <v>37</v>
      </c>
      <c r="C31" s="141"/>
      <c r="D31" s="75"/>
    </row>
    <row r="32" spans="1:15" ht="70.5" customHeight="1">
      <c r="A32" s="82" t="s">
        <v>38</v>
      </c>
      <c r="B32" s="77" t="s">
        <v>39</v>
      </c>
      <c r="C32" s="77" t="s">
        <v>40</v>
      </c>
      <c r="D32" s="58">
        <v>1</v>
      </c>
      <c r="F32" s="3">
        <f>D32</f>
        <v>1</v>
      </c>
      <c r="G32" s="3">
        <v>2</v>
      </c>
      <c r="H32" s="3">
        <f>F32*G32</f>
        <v>2</v>
      </c>
    </row>
    <row r="33" spans="1:8" ht="45" customHeight="1">
      <c r="A33" s="79" t="s">
        <v>22</v>
      </c>
      <c r="B33" s="133"/>
      <c r="C33" s="133"/>
      <c r="D33" s="81">
        <f>D32</f>
        <v>1</v>
      </c>
    </row>
    <row r="34" spans="1:8" ht="39.75" customHeight="1">
      <c r="A34" s="82" t="s">
        <v>41</v>
      </c>
      <c r="B34" s="77" t="s">
        <v>42</v>
      </c>
      <c r="C34" s="77" t="s">
        <v>43</v>
      </c>
      <c r="D34" s="58">
        <v>1</v>
      </c>
      <c r="F34" s="3">
        <f>D34</f>
        <v>1</v>
      </c>
      <c r="G34" s="3">
        <v>2</v>
      </c>
      <c r="H34" s="3">
        <f>F34*G34</f>
        <v>2</v>
      </c>
    </row>
    <row r="35" spans="1:8" ht="47.25" customHeight="1">
      <c r="A35" s="79" t="s">
        <v>22</v>
      </c>
      <c r="B35" s="133"/>
      <c r="C35" s="133"/>
      <c r="D35" s="81">
        <f>D34</f>
        <v>1</v>
      </c>
    </row>
    <row r="36" spans="1:8" ht="85.5" customHeight="1">
      <c r="A36" s="76" t="s">
        <v>44</v>
      </c>
      <c r="B36" s="77" t="s">
        <v>45</v>
      </c>
      <c r="C36" s="77" t="s">
        <v>198</v>
      </c>
      <c r="D36" s="58">
        <v>1</v>
      </c>
      <c r="F36" s="3">
        <f>D36</f>
        <v>1</v>
      </c>
      <c r="G36" s="3">
        <v>3</v>
      </c>
      <c r="H36" s="3">
        <f>F36*G36</f>
        <v>3</v>
      </c>
    </row>
    <row r="37" spans="1:8" ht="45.75" customHeight="1">
      <c r="A37" s="79" t="s">
        <v>22</v>
      </c>
      <c r="B37" s="133"/>
      <c r="C37" s="133"/>
      <c r="D37" s="81">
        <f>D36</f>
        <v>1</v>
      </c>
    </row>
    <row r="38" spans="1:8" ht="25.5" customHeight="1">
      <c r="A38" s="75" t="s">
        <v>46</v>
      </c>
      <c r="B38" s="141" t="s">
        <v>47</v>
      </c>
      <c r="C38" s="141"/>
      <c r="D38" s="75"/>
    </row>
    <row r="39" spans="1:8" ht="25.5" customHeight="1">
      <c r="A39" s="83" t="s">
        <v>48</v>
      </c>
      <c r="B39" s="141" t="s">
        <v>49</v>
      </c>
      <c r="C39" s="141"/>
      <c r="D39" s="75"/>
    </row>
    <row r="40" spans="1:8" ht="97.5" customHeight="1">
      <c r="A40" s="82" t="s">
        <v>50</v>
      </c>
      <c r="B40" s="84" t="s">
        <v>51</v>
      </c>
      <c r="C40" s="77" t="s">
        <v>277</v>
      </c>
      <c r="D40" s="58">
        <v>1</v>
      </c>
      <c r="F40" s="3">
        <f>D40</f>
        <v>1</v>
      </c>
      <c r="G40" s="3">
        <v>2</v>
      </c>
      <c r="H40" s="3">
        <f>F40*G40</f>
        <v>2</v>
      </c>
    </row>
    <row r="41" spans="1:8" ht="43.5" customHeight="1">
      <c r="A41" s="79" t="s">
        <v>22</v>
      </c>
      <c r="B41" s="133"/>
      <c r="C41" s="133"/>
      <c r="D41" s="81">
        <f>D40</f>
        <v>1</v>
      </c>
    </row>
    <row r="42" spans="1:8" ht="112.5" customHeight="1">
      <c r="A42" s="60" t="s">
        <v>52</v>
      </c>
      <c r="B42" s="85" t="s">
        <v>53</v>
      </c>
      <c r="C42" s="85" t="s">
        <v>211</v>
      </c>
      <c r="D42" s="58">
        <v>1</v>
      </c>
      <c r="F42" s="3">
        <f>D42</f>
        <v>1</v>
      </c>
      <c r="G42" s="3">
        <v>1</v>
      </c>
      <c r="H42" s="3">
        <f>F42*G42</f>
        <v>1</v>
      </c>
    </row>
    <row r="43" spans="1:8" ht="43.5" customHeight="1">
      <c r="A43" s="79" t="s">
        <v>22</v>
      </c>
      <c r="B43" s="133"/>
      <c r="C43" s="133"/>
      <c r="D43" s="81">
        <f>D42</f>
        <v>1</v>
      </c>
    </row>
    <row r="44" spans="1:8" ht="47.25" customHeight="1">
      <c r="A44" s="60" t="s">
        <v>54</v>
      </c>
      <c r="B44" s="85" t="s">
        <v>55</v>
      </c>
      <c r="C44" s="85" t="s">
        <v>56</v>
      </c>
      <c r="D44" s="58">
        <v>1</v>
      </c>
      <c r="F44" s="3">
        <f>D44</f>
        <v>1</v>
      </c>
      <c r="G44" s="3">
        <v>1</v>
      </c>
      <c r="H44" s="3">
        <f>F44*G44</f>
        <v>1</v>
      </c>
    </row>
    <row r="45" spans="1:8" ht="44.25" customHeight="1">
      <c r="A45" s="79" t="s">
        <v>22</v>
      </c>
      <c r="B45" s="133"/>
      <c r="C45" s="133"/>
      <c r="D45" s="81">
        <f>D44</f>
        <v>1</v>
      </c>
    </row>
    <row r="46" spans="1:8" ht="26.25" customHeight="1">
      <c r="A46" s="83" t="s">
        <v>57</v>
      </c>
      <c r="B46" s="141" t="s">
        <v>58</v>
      </c>
      <c r="C46" s="141"/>
      <c r="D46" s="75"/>
    </row>
    <row r="47" spans="1:8" ht="54.75" customHeight="1">
      <c r="A47" s="82" t="s">
        <v>59</v>
      </c>
      <c r="B47" s="77" t="s">
        <v>60</v>
      </c>
      <c r="C47" s="77" t="s">
        <v>61</v>
      </c>
      <c r="D47" s="58">
        <v>1</v>
      </c>
      <c r="F47" s="3">
        <f>D47</f>
        <v>1</v>
      </c>
      <c r="G47" s="3">
        <v>2</v>
      </c>
      <c r="H47" s="3">
        <f>F47*G47</f>
        <v>2</v>
      </c>
    </row>
    <row r="48" spans="1:8" ht="42.6" customHeight="1">
      <c r="A48" s="79" t="s">
        <v>22</v>
      </c>
      <c r="B48" s="133"/>
      <c r="C48" s="133"/>
      <c r="D48" s="81">
        <f>D47</f>
        <v>1</v>
      </c>
    </row>
    <row r="49" spans="1:8" ht="54.75" customHeight="1">
      <c r="A49" s="82" t="s">
        <v>62</v>
      </c>
      <c r="B49" s="77" t="s">
        <v>63</v>
      </c>
      <c r="C49" s="77" t="s">
        <v>64</v>
      </c>
      <c r="D49" s="58">
        <v>1</v>
      </c>
      <c r="F49" s="3">
        <f>D49</f>
        <v>1</v>
      </c>
      <c r="G49" s="3">
        <v>2</v>
      </c>
      <c r="H49" s="3">
        <f>F49*G49</f>
        <v>2</v>
      </c>
    </row>
    <row r="50" spans="1:8" ht="42.6" customHeight="1">
      <c r="A50" s="79" t="s">
        <v>22</v>
      </c>
      <c r="B50" s="133"/>
      <c r="C50" s="133"/>
      <c r="D50" s="81">
        <f>D49</f>
        <v>1</v>
      </c>
    </row>
    <row r="51" spans="1:8" ht="69" customHeight="1">
      <c r="A51" s="82" t="s">
        <v>65</v>
      </c>
      <c r="B51" s="77" t="s">
        <v>66</v>
      </c>
      <c r="C51" s="77" t="s">
        <v>67</v>
      </c>
      <c r="D51" s="58">
        <v>1</v>
      </c>
      <c r="F51" s="3">
        <f>D51</f>
        <v>1</v>
      </c>
      <c r="G51" s="3">
        <v>2</v>
      </c>
      <c r="H51" s="3">
        <f>F51*G51</f>
        <v>2</v>
      </c>
    </row>
    <row r="52" spans="1:8" ht="42.6" customHeight="1">
      <c r="A52" s="79" t="s">
        <v>22</v>
      </c>
      <c r="B52" s="133"/>
      <c r="C52" s="133"/>
      <c r="D52" s="81">
        <f>D51</f>
        <v>1</v>
      </c>
    </row>
    <row r="53" spans="1:8" ht="24.75" customHeight="1">
      <c r="A53" s="86" t="s">
        <v>68</v>
      </c>
      <c r="B53" s="156" t="s">
        <v>69</v>
      </c>
      <c r="C53" s="156"/>
      <c r="D53" s="87"/>
    </row>
    <row r="54" spans="1:8" ht="96" customHeight="1">
      <c r="A54" s="76" t="s">
        <v>70</v>
      </c>
      <c r="B54" s="85" t="s">
        <v>71</v>
      </c>
      <c r="C54" s="85" t="s">
        <v>272</v>
      </c>
      <c r="D54" s="58">
        <v>1</v>
      </c>
      <c r="F54" s="3">
        <f>D54</f>
        <v>1</v>
      </c>
      <c r="G54" s="3">
        <v>3</v>
      </c>
      <c r="H54" s="3">
        <f>F54*G54</f>
        <v>3</v>
      </c>
    </row>
    <row r="55" spans="1:8" ht="40.5" customHeight="1">
      <c r="A55" s="79" t="s">
        <v>22</v>
      </c>
      <c r="B55" s="133"/>
      <c r="C55" s="133"/>
      <c r="D55" s="81">
        <f>D54</f>
        <v>1</v>
      </c>
    </row>
    <row r="56" spans="1:8" ht="50.25" customHeight="1">
      <c r="A56" s="61" t="s">
        <v>72</v>
      </c>
      <c r="B56" s="77" t="s">
        <v>73</v>
      </c>
      <c r="C56" s="77" t="s">
        <v>74</v>
      </c>
      <c r="D56" s="58">
        <v>1</v>
      </c>
      <c r="F56" s="3">
        <f>D56</f>
        <v>1</v>
      </c>
      <c r="G56" s="3">
        <v>3</v>
      </c>
      <c r="H56" s="3">
        <f>F56*G56</f>
        <v>3</v>
      </c>
    </row>
    <row r="57" spans="1:8" ht="43.5" customHeight="1">
      <c r="A57" s="79" t="s">
        <v>22</v>
      </c>
      <c r="B57" s="133"/>
      <c r="C57" s="133"/>
      <c r="D57" s="81">
        <f>D56</f>
        <v>1</v>
      </c>
    </row>
    <row r="58" spans="1:8" ht="51.75" customHeight="1">
      <c r="A58" s="82" t="s">
        <v>75</v>
      </c>
      <c r="B58" s="77" t="s">
        <v>76</v>
      </c>
      <c r="C58" s="77" t="s">
        <v>77</v>
      </c>
      <c r="D58" s="58">
        <v>1</v>
      </c>
      <c r="F58" s="3">
        <f>D58</f>
        <v>1</v>
      </c>
      <c r="G58" s="3">
        <v>2</v>
      </c>
      <c r="H58" s="3">
        <f>F58*G58</f>
        <v>2</v>
      </c>
    </row>
    <row r="59" spans="1:8" ht="42.6" customHeight="1">
      <c r="A59" s="79" t="s">
        <v>22</v>
      </c>
      <c r="B59" s="133"/>
      <c r="C59" s="133"/>
      <c r="D59" s="81">
        <f>D58</f>
        <v>1</v>
      </c>
    </row>
    <row r="60" spans="1:8" ht="97.5" customHeight="1">
      <c r="A60" s="60" t="s">
        <v>78</v>
      </c>
      <c r="B60" s="85" t="s">
        <v>79</v>
      </c>
      <c r="C60" s="85" t="s">
        <v>80</v>
      </c>
      <c r="D60" s="58">
        <v>1</v>
      </c>
      <c r="F60" s="3">
        <f>D60</f>
        <v>1</v>
      </c>
      <c r="G60" s="3">
        <v>1</v>
      </c>
      <c r="H60" s="3">
        <f>F60*G60</f>
        <v>1</v>
      </c>
    </row>
    <row r="61" spans="1:8" ht="42.6" customHeight="1">
      <c r="A61" s="79" t="s">
        <v>22</v>
      </c>
      <c r="B61" s="133"/>
      <c r="C61" s="133"/>
      <c r="D61" s="81">
        <f>D60</f>
        <v>1</v>
      </c>
    </row>
    <row r="62" spans="1:8" ht="99.75" customHeight="1">
      <c r="A62" s="82" t="s">
        <v>81</v>
      </c>
      <c r="B62" s="85" t="s">
        <v>82</v>
      </c>
      <c r="C62" s="85" t="s">
        <v>212</v>
      </c>
      <c r="D62" s="58">
        <v>1</v>
      </c>
      <c r="F62" s="3">
        <f>D62</f>
        <v>1</v>
      </c>
      <c r="G62" s="3">
        <v>2</v>
      </c>
      <c r="H62" s="3">
        <f>F62*G62</f>
        <v>2</v>
      </c>
    </row>
    <row r="63" spans="1:8" ht="41.85" customHeight="1">
      <c r="A63" s="79" t="s">
        <v>22</v>
      </c>
      <c r="B63" s="133"/>
      <c r="C63" s="133"/>
      <c r="D63" s="81">
        <f>D62</f>
        <v>1</v>
      </c>
    </row>
    <row r="64" spans="1:8" ht="107.25" customHeight="1">
      <c r="A64" s="76" t="s">
        <v>83</v>
      </c>
      <c r="B64" s="85" t="s">
        <v>84</v>
      </c>
      <c r="C64" s="85" t="s">
        <v>213</v>
      </c>
      <c r="D64" s="58">
        <v>1</v>
      </c>
      <c r="F64" s="3">
        <f>D64</f>
        <v>1</v>
      </c>
      <c r="G64" s="3">
        <v>3</v>
      </c>
      <c r="H64" s="3">
        <f>F64*G64</f>
        <v>3</v>
      </c>
    </row>
    <row r="65" spans="1:8" ht="41.85" customHeight="1">
      <c r="A65" s="79" t="s">
        <v>22</v>
      </c>
      <c r="B65" s="133"/>
      <c r="C65" s="133"/>
      <c r="D65" s="81">
        <f>D64</f>
        <v>1</v>
      </c>
    </row>
    <row r="66" spans="1:8" ht="108.75" customHeight="1">
      <c r="A66" s="82" t="s">
        <v>85</v>
      </c>
      <c r="B66" s="85" t="s">
        <v>86</v>
      </c>
      <c r="C66" s="85" t="s">
        <v>271</v>
      </c>
      <c r="D66" s="58">
        <v>1</v>
      </c>
      <c r="F66" s="3">
        <f>D66</f>
        <v>1</v>
      </c>
      <c r="G66" s="3">
        <v>2</v>
      </c>
      <c r="H66" s="3">
        <f>F66*G66</f>
        <v>2</v>
      </c>
    </row>
    <row r="67" spans="1:8" ht="41.85" customHeight="1">
      <c r="A67" s="79" t="s">
        <v>22</v>
      </c>
      <c r="B67" s="133"/>
      <c r="C67" s="133"/>
      <c r="D67" s="81">
        <f>D66</f>
        <v>1</v>
      </c>
    </row>
    <row r="68" spans="1:8" ht="66" customHeight="1">
      <c r="A68" s="60" t="s">
        <v>87</v>
      </c>
      <c r="B68" s="85" t="s">
        <v>88</v>
      </c>
      <c r="C68" s="77" t="s">
        <v>89</v>
      </c>
      <c r="D68" s="58">
        <v>1</v>
      </c>
      <c r="F68" s="3">
        <f>D68</f>
        <v>1</v>
      </c>
      <c r="G68" s="3">
        <v>1</v>
      </c>
      <c r="H68" s="3">
        <f>F68*G68</f>
        <v>1</v>
      </c>
    </row>
    <row r="69" spans="1:8" ht="41.25" customHeight="1">
      <c r="A69" s="79" t="s">
        <v>22</v>
      </c>
      <c r="B69" s="133"/>
      <c r="C69" s="133"/>
      <c r="D69" s="81">
        <f>D68</f>
        <v>1</v>
      </c>
    </row>
    <row r="70" spans="1:8" ht="63.75" customHeight="1">
      <c r="A70" s="60" t="s">
        <v>90</v>
      </c>
      <c r="B70" s="85" t="s">
        <v>91</v>
      </c>
      <c r="C70" s="85" t="s">
        <v>92</v>
      </c>
      <c r="D70" s="58">
        <v>1</v>
      </c>
      <c r="F70" s="3">
        <f>D70</f>
        <v>1</v>
      </c>
      <c r="G70" s="3">
        <v>1</v>
      </c>
      <c r="H70" s="3">
        <f>F70*G70</f>
        <v>1</v>
      </c>
    </row>
    <row r="71" spans="1:8" ht="41.25" customHeight="1">
      <c r="A71" s="79" t="s">
        <v>22</v>
      </c>
      <c r="B71" s="133"/>
      <c r="C71" s="133"/>
      <c r="D71" s="81">
        <f>D70</f>
        <v>1</v>
      </c>
    </row>
    <row r="72" spans="1:8" ht="85.5" customHeight="1">
      <c r="A72" s="88" t="s">
        <v>93</v>
      </c>
      <c r="B72" s="85" t="s">
        <v>94</v>
      </c>
      <c r="C72" s="85" t="s">
        <v>95</v>
      </c>
      <c r="D72" s="58">
        <v>1</v>
      </c>
      <c r="F72" s="3">
        <f>D72</f>
        <v>1</v>
      </c>
      <c r="G72" s="3">
        <v>2</v>
      </c>
      <c r="H72" s="3">
        <f>F72*G72</f>
        <v>2</v>
      </c>
    </row>
    <row r="73" spans="1:8" ht="41.25" customHeight="1">
      <c r="A73" s="79" t="s">
        <v>22</v>
      </c>
      <c r="B73" s="133"/>
      <c r="C73" s="133"/>
      <c r="D73" s="81">
        <f>D72</f>
        <v>1</v>
      </c>
    </row>
    <row r="74" spans="1:8" ht="52.5" customHeight="1">
      <c r="A74" s="82" t="s">
        <v>96</v>
      </c>
      <c r="B74" s="77" t="s">
        <v>97</v>
      </c>
      <c r="C74" s="77" t="s">
        <v>98</v>
      </c>
      <c r="D74" s="58">
        <v>1</v>
      </c>
      <c r="F74" s="3">
        <f>D74</f>
        <v>1</v>
      </c>
      <c r="G74" s="3">
        <v>2</v>
      </c>
      <c r="H74" s="3">
        <f>F74*G74</f>
        <v>2</v>
      </c>
    </row>
    <row r="75" spans="1:8" ht="41.25" customHeight="1">
      <c r="A75" s="79" t="s">
        <v>22</v>
      </c>
      <c r="B75" s="133"/>
      <c r="C75" s="133"/>
      <c r="D75" s="81">
        <f>D74</f>
        <v>1</v>
      </c>
    </row>
    <row r="76" spans="1:8" ht="50.25" customHeight="1">
      <c r="A76" s="60" t="s">
        <v>99</v>
      </c>
      <c r="B76" s="77" t="s">
        <v>100</v>
      </c>
      <c r="C76" s="77" t="s">
        <v>101</v>
      </c>
      <c r="D76" s="58">
        <v>1</v>
      </c>
      <c r="F76" s="3">
        <f>D76</f>
        <v>1</v>
      </c>
      <c r="G76" s="3">
        <v>1</v>
      </c>
      <c r="H76" s="3">
        <f>F76*G76</f>
        <v>1</v>
      </c>
    </row>
    <row r="77" spans="1:8" ht="41.25" customHeight="1">
      <c r="A77" s="79" t="s">
        <v>22</v>
      </c>
      <c r="B77" s="133"/>
      <c r="C77" s="133"/>
      <c r="D77" s="81">
        <f>D76</f>
        <v>1</v>
      </c>
    </row>
    <row r="78" spans="1:8" ht="27" customHeight="1">
      <c r="A78" s="83" t="s">
        <v>102</v>
      </c>
      <c r="B78" s="141" t="s">
        <v>195</v>
      </c>
      <c r="C78" s="141"/>
      <c r="D78" s="75"/>
    </row>
    <row r="79" spans="1:8" ht="75.75" customHeight="1">
      <c r="A79" s="76" t="s">
        <v>103</v>
      </c>
      <c r="B79" s="85" t="s">
        <v>104</v>
      </c>
      <c r="C79" s="85" t="s">
        <v>105</v>
      </c>
      <c r="D79" s="58">
        <v>1</v>
      </c>
      <c r="F79" s="3">
        <f>D79</f>
        <v>1</v>
      </c>
      <c r="G79" s="3">
        <v>3</v>
      </c>
      <c r="H79" s="3">
        <f>F79*G79</f>
        <v>3</v>
      </c>
    </row>
    <row r="80" spans="1:8" ht="41.25" customHeight="1">
      <c r="A80" s="79" t="s">
        <v>22</v>
      </c>
      <c r="B80" s="133"/>
      <c r="C80" s="133"/>
      <c r="D80" s="81">
        <f>D79</f>
        <v>1</v>
      </c>
    </row>
    <row r="81" spans="1:8" ht="48.75" customHeight="1">
      <c r="A81" s="82" t="s">
        <v>106</v>
      </c>
      <c r="B81" s="85" t="s">
        <v>107</v>
      </c>
      <c r="C81" s="85" t="s">
        <v>108</v>
      </c>
      <c r="D81" s="58">
        <v>1</v>
      </c>
      <c r="F81" s="3">
        <f>D81</f>
        <v>1</v>
      </c>
      <c r="G81" s="3">
        <v>2</v>
      </c>
      <c r="H81" s="3">
        <f>F81*G81</f>
        <v>2</v>
      </c>
    </row>
    <row r="82" spans="1:8" ht="41.25" customHeight="1">
      <c r="A82" s="79" t="s">
        <v>22</v>
      </c>
      <c r="B82" s="133"/>
      <c r="C82" s="133"/>
      <c r="D82" s="81">
        <f>D81</f>
        <v>1</v>
      </c>
    </row>
    <row r="83" spans="1:8" ht="43.5" customHeight="1">
      <c r="A83" s="82" t="s">
        <v>109</v>
      </c>
      <c r="B83" s="85" t="s">
        <v>110</v>
      </c>
      <c r="C83" s="85" t="s">
        <v>111</v>
      </c>
      <c r="D83" s="58">
        <v>1</v>
      </c>
      <c r="F83" s="3">
        <f>D83</f>
        <v>1</v>
      </c>
      <c r="G83" s="3">
        <v>2</v>
      </c>
      <c r="H83" s="3">
        <f>F83*G83</f>
        <v>2</v>
      </c>
    </row>
    <row r="84" spans="1:8" ht="41.25" customHeight="1">
      <c r="A84" s="79" t="s">
        <v>22</v>
      </c>
      <c r="B84" s="133"/>
      <c r="C84" s="133"/>
      <c r="D84" s="81">
        <f>D83</f>
        <v>1</v>
      </c>
    </row>
    <row r="85" spans="1:8" ht="49.5" customHeight="1">
      <c r="A85" s="60" t="s">
        <v>112</v>
      </c>
      <c r="B85" s="85" t="s">
        <v>113</v>
      </c>
      <c r="C85" s="85" t="s">
        <v>114</v>
      </c>
      <c r="D85" s="58">
        <v>1</v>
      </c>
      <c r="F85" s="3">
        <f>D85</f>
        <v>1</v>
      </c>
      <c r="G85" s="3">
        <v>1</v>
      </c>
      <c r="H85" s="3">
        <f>F85*G85</f>
        <v>1</v>
      </c>
    </row>
    <row r="86" spans="1:8" ht="41.25" customHeight="1">
      <c r="A86" s="79" t="s">
        <v>22</v>
      </c>
      <c r="B86" s="133"/>
      <c r="C86" s="133"/>
      <c r="D86" s="81">
        <f>D85</f>
        <v>1</v>
      </c>
    </row>
    <row r="87" spans="1:8" ht="36.75" customHeight="1">
      <c r="A87" s="60" t="s">
        <v>115</v>
      </c>
      <c r="B87" s="89" t="s">
        <v>116</v>
      </c>
      <c r="C87" s="85" t="s">
        <v>117</v>
      </c>
      <c r="D87" s="58">
        <v>1</v>
      </c>
      <c r="F87" s="3">
        <f>D87</f>
        <v>1</v>
      </c>
      <c r="G87" s="3">
        <v>1</v>
      </c>
      <c r="H87" s="3">
        <f>F87*G87</f>
        <v>1</v>
      </c>
    </row>
    <row r="88" spans="1:8" ht="41.25" customHeight="1">
      <c r="A88" s="79" t="s">
        <v>22</v>
      </c>
      <c r="B88" s="133"/>
      <c r="C88" s="133"/>
      <c r="D88" s="81">
        <f>D87</f>
        <v>1</v>
      </c>
    </row>
    <row r="89" spans="1:8" ht="96.75" customHeight="1">
      <c r="A89" s="60" t="s">
        <v>118</v>
      </c>
      <c r="B89" s="85" t="s">
        <v>119</v>
      </c>
      <c r="C89" s="85" t="s">
        <v>214</v>
      </c>
      <c r="D89" s="58">
        <v>1</v>
      </c>
      <c r="F89" s="3">
        <f>D89</f>
        <v>1</v>
      </c>
      <c r="G89" s="3">
        <v>1</v>
      </c>
      <c r="H89" s="3">
        <f>F89*G89</f>
        <v>1</v>
      </c>
    </row>
    <row r="90" spans="1:8" ht="41.25" customHeight="1">
      <c r="A90" s="79" t="s">
        <v>22</v>
      </c>
      <c r="B90" s="133"/>
      <c r="C90" s="133"/>
      <c r="D90" s="81">
        <f>D89</f>
        <v>1</v>
      </c>
    </row>
    <row r="91" spans="1:8" ht="26.25" customHeight="1">
      <c r="A91" s="83" t="s">
        <v>120</v>
      </c>
      <c r="B91" s="141" t="s">
        <v>121</v>
      </c>
      <c r="C91" s="141"/>
      <c r="D91" s="75"/>
    </row>
    <row r="92" spans="1:8" ht="101.25" customHeight="1">
      <c r="A92" s="76" t="s">
        <v>122</v>
      </c>
      <c r="B92" s="85" t="s">
        <v>218</v>
      </c>
      <c r="C92" s="85" t="s">
        <v>215</v>
      </c>
      <c r="D92" s="58">
        <v>1</v>
      </c>
      <c r="F92" s="3">
        <f>D92</f>
        <v>1</v>
      </c>
      <c r="G92" s="3">
        <v>3</v>
      </c>
      <c r="H92" s="3">
        <f>F92*G92</f>
        <v>3</v>
      </c>
    </row>
    <row r="93" spans="1:8" ht="41.25" customHeight="1">
      <c r="A93" s="79" t="s">
        <v>22</v>
      </c>
      <c r="B93" s="133"/>
      <c r="C93" s="133"/>
      <c r="D93" s="81">
        <f>D92</f>
        <v>1</v>
      </c>
    </row>
    <row r="94" spans="1:8" ht="26.25" customHeight="1">
      <c r="A94" s="83" t="s">
        <v>123</v>
      </c>
      <c r="B94" s="141" t="s">
        <v>124</v>
      </c>
      <c r="C94" s="141"/>
      <c r="D94" s="75"/>
    </row>
    <row r="95" spans="1:8" ht="113.25" customHeight="1">
      <c r="A95" s="82" t="s">
        <v>125</v>
      </c>
      <c r="B95" s="77" t="s">
        <v>126</v>
      </c>
      <c r="C95" s="77" t="s">
        <v>127</v>
      </c>
      <c r="D95" s="58">
        <v>1</v>
      </c>
      <c r="F95" s="3">
        <f>D95</f>
        <v>1</v>
      </c>
      <c r="G95" s="3">
        <v>2</v>
      </c>
      <c r="H95" s="3">
        <f>F95*G95</f>
        <v>2</v>
      </c>
    </row>
    <row r="96" spans="1:8" ht="41.25" customHeight="1">
      <c r="A96" s="79" t="s">
        <v>22</v>
      </c>
      <c r="B96" s="133"/>
      <c r="C96" s="133"/>
      <c r="D96" s="81">
        <f>D95</f>
        <v>1</v>
      </c>
    </row>
    <row r="97" spans="1:8" ht="70.5" customHeight="1">
      <c r="A97" s="82" t="s">
        <v>128</v>
      </c>
      <c r="B97" s="77" t="s">
        <v>129</v>
      </c>
      <c r="C97" s="77" t="s">
        <v>130</v>
      </c>
      <c r="D97" s="58">
        <v>1</v>
      </c>
      <c r="F97" s="3">
        <f>D97</f>
        <v>1</v>
      </c>
      <c r="G97" s="3">
        <v>2</v>
      </c>
      <c r="H97" s="3">
        <f>F97*G97</f>
        <v>2</v>
      </c>
    </row>
    <row r="98" spans="1:8" ht="41.25" customHeight="1">
      <c r="A98" s="79" t="s">
        <v>22</v>
      </c>
      <c r="B98" s="133"/>
      <c r="C98" s="133"/>
      <c r="D98" s="81">
        <f>D97</f>
        <v>1</v>
      </c>
    </row>
    <row r="99" spans="1:8" ht="81.75" customHeight="1">
      <c r="A99" s="76" t="s">
        <v>131</v>
      </c>
      <c r="B99" s="77" t="s">
        <v>132</v>
      </c>
      <c r="C99" s="77" t="s">
        <v>133</v>
      </c>
      <c r="D99" s="58">
        <v>1</v>
      </c>
      <c r="F99" s="3">
        <f>D99</f>
        <v>1</v>
      </c>
      <c r="G99" s="3">
        <v>3</v>
      </c>
      <c r="H99" s="3">
        <f>F99*G99</f>
        <v>3</v>
      </c>
    </row>
    <row r="100" spans="1:8" ht="41.25" customHeight="1">
      <c r="A100" s="79" t="s">
        <v>22</v>
      </c>
      <c r="B100" s="133"/>
      <c r="C100" s="133"/>
      <c r="D100" s="81">
        <f>D99</f>
        <v>1</v>
      </c>
    </row>
    <row r="101" spans="1:8" ht="86.25" customHeight="1">
      <c r="A101" s="60" t="s">
        <v>134</v>
      </c>
      <c r="B101" s="77" t="s">
        <v>135</v>
      </c>
      <c r="C101" s="77" t="s">
        <v>136</v>
      </c>
      <c r="D101" s="58">
        <v>1</v>
      </c>
      <c r="F101" s="3">
        <f>D101</f>
        <v>1</v>
      </c>
      <c r="G101" s="3">
        <v>1</v>
      </c>
      <c r="H101" s="3">
        <f>F101*G101</f>
        <v>1</v>
      </c>
    </row>
    <row r="102" spans="1:8" ht="41.25" customHeight="1">
      <c r="A102" s="79" t="s">
        <v>22</v>
      </c>
      <c r="B102" s="133"/>
      <c r="C102" s="133"/>
      <c r="D102" s="81">
        <f>D101</f>
        <v>1</v>
      </c>
    </row>
    <row r="103" spans="1:8" ht="24.75" customHeight="1">
      <c r="A103" s="75" t="s">
        <v>137</v>
      </c>
      <c r="B103" s="141" t="s">
        <v>138</v>
      </c>
      <c r="C103" s="141"/>
      <c r="D103" s="75"/>
    </row>
    <row r="104" spans="1:8" ht="83.25" customHeight="1">
      <c r="A104" s="76" t="s">
        <v>139</v>
      </c>
      <c r="B104" s="77" t="s">
        <v>140</v>
      </c>
      <c r="C104" s="77" t="s">
        <v>141</v>
      </c>
      <c r="D104" s="58">
        <v>1</v>
      </c>
      <c r="F104" s="3">
        <f>D104</f>
        <v>1</v>
      </c>
      <c r="G104" s="3">
        <v>3</v>
      </c>
      <c r="H104" s="3">
        <f>F104*G104</f>
        <v>3</v>
      </c>
    </row>
    <row r="105" spans="1:8" ht="41.25" customHeight="1">
      <c r="A105" s="79" t="s">
        <v>22</v>
      </c>
      <c r="B105" s="133"/>
      <c r="C105" s="133"/>
      <c r="D105" s="81">
        <f>D104</f>
        <v>1</v>
      </c>
    </row>
    <row r="106" spans="1:8" ht="79.5" customHeight="1">
      <c r="A106" s="76" t="s">
        <v>142</v>
      </c>
      <c r="B106" s="77" t="s">
        <v>143</v>
      </c>
      <c r="C106" s="77" t="s">
        <v>144</v>
      </c>
      <c r="D106" s="58">
        <v>1</v>
      </c>
      <c r="F106" s="3">
        <f>D106</f>
        <v>1</v>
      </c>
      <c r="G106" s="3">
        <v>3</v>
      </c>
      <c r="H106" s="3">
        <f>F106*G106</f>
        <v>3</v>
      </c>
    </row>
    <row r="107" spans="1:8" ht="41.25" customHeight="1">
      <c r="A107" s="79" t="s">
        <v>22</v>
      </c>
      <c r="B107" s="133"/>
      <c r="C107" s="133"/>
      <c r="D107" s="81">
        <f>D106</f>
        <v>1</v>
      </c>
    </row>
    <row r="108" spans="1:8" ht="94.5" customHeight="1">
      <c r="A108" s="76" t="s">
        <v>145</v>
      </c>
      <c r="B108" s="90" t="s">
        <v>219</v>
      </c>
      <c r="C108" s="90" t="s">
        <v>194</v>
      </c>
      <c r="D108" s="58">
        <v>1</v>
      </c>
      <c r="F108" s="3">
        <f>D108</f>
        <v>1</v>
      </c>
      <c r="G108" s="3">
        <v>3</v>
      </c>
      <c r="H108" s="3">
        <f>F108*G108</f>
        <v>3</v>
      </c>
    </row>
    <row r="109" spans="1:8" ht="41.25" customHeight="1">
      <c r="A109" s="79" t="s">
        <v>22</v>
      </c>
      <c r="B109" s="133"/>
      <c r="C109" s="133"/>
      <c r="D109" s="81">
        <f>D108</f>
        <v>1</v>
      </c>
    </row>
    <row r="110" spans="1:8" ht="102" customHeight="1">
      <c r="A110" s="76" t="s">
        <v>146</v>
      </c>
      <c r="B110" s="77" t="s">
        <v>147</v>
      </c>
      <c r="C110" s="77" t="s">
        <v>148</v>
      </c>
      <c r="D110" s="58">
        <v>1</v>
      </c>
      <c r="F110" s="3">
        <f>D110</f>
        <v>1</v>
      </c>
      <c r="G110" s="3">
        <v>3</v>
      </c>
      <c r="H110" s="3">
        <f>F110*G110</f>
        <v>3</v>
      </c>
    </row>
    <row r="111" spans="1:8" ht="41.25" customHeight="1">
      <c r="A111" s="79" t="s">
        <v>22</v>
      </c>
      <c r="B111" s="133"/>
      <c r="C111" s="133"/>
      <c r="D111" s="81">
        <f>D110</f>
        <v>1</v>
      </c>
    </row>
    <row r="112" spans="1:8" ht="41.25" customHeight="1">
      <c r="A112" s="76" t="s">
        <v>149</v>
      </c>
      <c r="B112" s="77" t="s">
        <v>150</v>
      </c>
      <c r="C112" s="77" t="s">
        <v>151</v>
      </c>
      <c r="D112" s="58">
        <v>1</v>
      </c>
      <c r="F112" s="3">
        <f>D112</f>
        <v>1</v>
      </c>
      <c r="G112" s="3">
        <v>3</v>
      </c>
      <c r="H112" s="3">
        <f>F112*G112</f>
        <v>3</v>
      </c>
    </row>
    <row r="113" spans="1:8" ht="41.25" customHeight="1">
      <c r="A113" s="79" t="s">
        <v>22</v>
      </c>
      <c r="B113" s="133"/>
      <c r="C113" s="133"/>
      <c r="D113" s="81">
        <f>D112</f>
        <v>1</v>
      </c>
    </row>
    <row r="114" spans="1:8" ht="69" customHeight="1">
      <c r="A114" s="76" t="s">
        <v>152</v>
      </c>
      <c r="B114" s="90" t="s">
        <v>153</v>
      </c>
      <c r="C114" s="90" t="s">
        <v>154</v>
      </c>
      <c r="D114" s="58">
        <v>1</v>
      </c>
      <c r="F114" s="3">
        <f>D114</f>
        <v>1</v>
      </c>
      <c r="G114" s="3">
        <v>3</v>
      </c>
      <c r="H114" s="3">
        <f>F114*G114</f>
        <v>3</v>
      </c>
    </row>
    <row r="115" spans="1:8" ht="41.25" customHeight="1">
      <c r="A115" s="79" t="s">
        <v>22</v>
      </c>
      <c r="B115" s="133"/>
      <c r="C115" s="133"/>
      <c r="D115" s="81">
        <f>D114</f>
        <v>1</v>
      </c>
    </row>
    <row r="116" spans="1:8" ht="96" customHeight="1">
      <c r="A116" s="82" t="s">
        <v>155</v>
      </c>
      <c r="B116" s="77" t="s">
        <v>156</v>
      </c>
      <c r="C116" s="77" t="s">
        <v>157</v>
      </c>
      <c r="D116" s="58">
        <v>1</v>
      </c>
      <c r="F116" s="3">
        <f>D116</f>
        <v>1</v>
      </c>
      <c r="G116" s="3">
        <v>2</v>
      </c>
      <c r="H116" s="3">
        <f>F116*G116</f>
        <v>2</v>
      </c>
    </row>
    <row r="117" spans="1:8" ht="41.25" customHeight="1">
      <c r="A117" s="79" t="s">
        <v>22</v>
      </c>
      <c r="B117" s="133"/>
      <c r="C117" s="133"/>
      <c r="D117" s="81">
        <f>D116</f>
        <v>1</v>
      </c>
    </row>
    <row r="118" spans="1:8" ht="85.5" customHeight="1">
      <c r="A118" s="76" t="s">
        <v>158</v>
      </c>
      <c r="B118" s="77" t="s">
        <v>159</v>
      </c>
      <c r="C118" s="77" t="s">
        <v>216</v>
      </c>
      <c r="D118" s="58">
        <v>1</v>
      </c>
      <c r="F118" s="3">
        <f>D118</f>
        <v>1</v>
      </c>
      <c r="G118" s="3">
        <v>3</v>
      </c>
      <c r="H118" s="3">
        <f>F118*G118</f>
        <v>3</v>
      </c>
    </row>
    <row r="119" spans="1:8" ht="41.25" customHeight="1">
      <c r="A119" s="79" t="s">
        <v>22</v>
      </c>
      <c r="B119" s="133"/>
      <c r="C119" s="133"/>
      <c r="D119" s="81">
        <f>D118</f>
        <v>1</v>
      </c>
    </row>
    <row r="120" spans="1:8" ht="73.5" customHeight="1">
      <c r="A120" s="60" t="s">
        <v>160</v>
      </c>
      <c r="B120" s="77" t="s">
        <v>161</v>
      </c>
      <c r="C120" s="77" t="s">
        <v>162</v>
      </c>
      <c r="D120" s="58">
        <v>1</v>
      </c>
      <c r="F120" s="3">
        <f>D120</f>
        <v>1</v>
      </c>
      <c r="G120" s="3">
        <v>1</v>
      </c>
      <c r="H120" s="3">
        <f>F120*G120</f>
        <v>1</v>
      </c>
    </row>
    <row r="121" spans="1:8" ht="41.25" customHeight="1">
      <c r="A121" s="79" t="s">
        <v>22</v>
      </c>
      <c r="B121" s="133"/>
      <c r="C121" s="133"/>
      <c r="D121" s="81">
        <f>D120</f>
        <v>1</v>
      </c>
    </row>
    <row r="122" spans="1:8" ht="54.75" customHeight="1">
      <c r="A122" s="82" t="s">
        <v>163</v>
      </c>
      <c r="B122" s="77" t="s">
        <v>164</v>
      </c>
      <c r="C122" s="77" t="s">
        <v>165</v>
      </c>
      <c r="D122" s="58">
        <v>1</v>
      </c>
      <c r="F122" s="3">
        <f>D122</f>
        <v>1</v>
      </c>
      <c r="G122" s="3">
        <v>2</v>
      </c>
      <c r="H122" s="3">
        <f>F122*G122</f>
        <v>2</v>
      </c>
    </row>
    <row r="123" spans="1:8" ht="41.25" customHeight="1">
      <c r="A123" s="79" t="s">
        <v>22</v>
      </c>
      <c r="B123" s="133"/>
      <c r="C123" s="133"/>
      <c r="D123" s="81">
        <f>D122</f>
        <v>1</v>
      </c>
    </row>
    <row r="124" spans="1:8" ht="137.25" customHeight="1">
      <c r="A124" s="82" t="s">
        <v>166</v>
      </c>
      <c r="B124" s="77" t="s">
        <v>167</v>
      </c>
      <c r="C124" s="77" t="s">
        <v>168</v>
      </c>
      <c r="D124" s="58">
        <v>1</v>
      </c>
      <c r="F124" s="3">
        <f>D124</f>
        <v>1</v>
      </c>
      <c r="G124" s="3">
        <v>2</v>
      </c>
      <c r="H124" s="3">
        <f>F124*G124</f>
        <v>2</v>
      </c>
    </row>
    <row r="125" spans="1:8" ht="41.25" customHeight="1">
      <c r="A125" s="79" t="s">
        <v>22</v>
      </c>
      <c r="B125" s="133"/>
      <c r="C125" s="133"/>
      <c r="D125" s="81">
        <f>D124</f>
        <v>1</v>
      </c>
    </row>
    <row r="126" spans="1:8" ht="46.5" customHeight="1">
      <c r="A126" s="82" t="s">
        <v>169</v>
      </c>
      <c r="B126" s="77" t="s">
        <v>170</v>
      </c>
      <c r="C126" s="77" t="s">
        <v>171</v>
      </c>
      <c r="D126" s="58">
        <v>1</v>
      </c>
      <c r="F126" s="3">
        <f>D126</f>
        <v>1</v>
      </c>
      <c r="G126" s="3">
        <v>2</v>
      </c>
      <c r="H126" s="3">
        <f>F126*G126</f>
        <v>2</v>
      </c>
    </row>
    <row r="127" spans="1:8" ht="41.25" customHeight="1">
      <c r="A127" s="79" t="s">
        <v>22</v>
      </c>
      <c r="B127" s="133"/>
      <c r="C127" s="133"/>
      <c r="D127" s="81">
        <f>D126</f>
        <v>1</v>
      </c>
    </row>
    <row r="128" spans="1:8" ht="109.5" customHeight="1">
      <c r="A128" s="91" t="s">
        <v>172</v>
      </c>
      <c r="B128" s="84" t="s">
        <v>220</v>
      </c>
      <c r="C128" s="84" t="s">
        <v>217</v>
      </c>
      <c r="D128" s="58">
        <v>1</v>
      </c>
      <c r="F128" s="3">
        <f>D128</f>
        <v>1</v>
      </c>
      <c r="G128" s="3">
        <v>2</v>
      </c>
      <c r="H128" s="3">
        <f>F128*G128</f>
        <v>2</v>
      </c>
    </row>
    <row r="129" spans="1:8" ht="41.25" customHeight="1">
      <c r="A129" s="79" t="s">
        <v>22</v>
      </c>
      <c r="B129" s="133"/>
      <c r="C129" s="133"/>
      <c r="D129" s="81">
        <f>D128</f>
        <v>1</v>
      </c>
    </row>
    <row r="130" spans="1:8" ht="51" customHeight="1">
      <c r="A130" s="91" t="s">
        <v>173</v>
      </c>
      <c r="B130" s="77" t="s">
        <v>174</v>
      </c>
      <c r="C130" s="77" t="s">
        <v>175</v>
      </c>
      <c r="D130" s="58">
        <v>1</v>
      </c>
      <c r="F130" s="3">
        <f>D130</f>
        <v>1</v>
      </c>
      <c r="G130" s="3">
        <v>2</v>
      </c>
      <c r="H130" s="3">
        <f>F130*G130</f>
        <v>2</v>
      </c>
    </row>
    <row r="131" spans="1:8" ht="41.25" customHeight="1">
      <c r="A131" s="79" t="s">
        <v>22</v>
      </c>
      <c r="B131" s="133"/>
      <c r="C131" s="133"/>
      <c r="D131" s="81">
        <f>D130</f>
        <v>1</v>
      </c>
    </row>
    <row r="132" spans="1:8" ht="93" customHeight="1">
      <c r="A132" s="92" t="s">
        <v>176</v>
      </c>
      <c r="B132" s="77" t="s">
        <v>177</v>
      </c>
      <c r="C132" s="77" t="s">
        <v>178</v>
      </c>
      <c r="D132" s="58">
        <v>1</v>
      </c>
      <c r="F132" s="3">
        <f>D132</f>
        <v>1</v>
      </c>
      <c r="G132" s="3">
        <v>3</v>
      </c>
      <c r="H132" s="3">
        <f>F132*G132</f>
        <v>3</v>
      </c>
    </row>
    <row r="133" spans="1:8" ht="41.25" customHeight="1">
      <c r="A133" s="79" t="s">
        <v>22</v>
      </c>
      <c r="B133" s="133"/>
      <c r="C133" s="133"/>
      <c r="D133" s="81">
        <f>D132</f>
        <v>1</v>
      </c>
    </row>
    <row r="134" spans="1:8" ht="72" customHeight="1">
      <c r="A134" s="57" t="s">
        <v>179</v>
      </c>
      <c r="B134" s="77" t="s">
        <v>196</v>
      </c>
      <c r="C134" s="77" t="s">
        <v>197</v>
      </c>
      <c r="D134" s="58">
        <v>1</v>
      </c>
      <c r="F134" s="3">
        <f>D134</f>
        <v>1</v>
      </c>
      <c r="G134" s="3">
        <v>1</v>
      </c>
      <c r="H134" s="3">
        <f>F134*G134</f>
        <v>1</v>
      </c>
    </row>
    <row r="135" spans="1:8" ht="41.25" customHeight="1">
      <c r="A135" s="79" t="s">
        <v>22</v>
      </c>
      <c r="B135" s="133"/>
      <c r="C135" s="133"/>
      <c r="D135" s="81">
        <f>D134</f>
        <v>1</v>
      </c>
    </row>
    <row r="136" spans="1:8" ht="77.25" customHeight="1">
      <c r="A136" s="57" t="s">
        <v>180</v>
      </c>
      <c r="B136" s="77" t="s">
        <v>181</v>
      </c>
      <c r="C136" s="77" t="s">
        <v>182</v>
      </c>
      <c r="D136" s="58">
        <v>1</v>
      </c>
      <c r="F136" s="3">
        <f>D136</f>
        <v>1</v>
      </c>
      <c r="G136" s="3">
        <v>1</v>
      </c>
      <c r="H136" s="3">
        <f>F136*G136</f>
        <v>1</v>
      </c>
    </row>
    <row r="137" spans="1:8" ht="41.25" customHeight="1">
      <c r="A137" s="79" t="s">
        <v>22</v>
      </c>
      <c r="B137" s="133"/>
      <c r="C137" s="133"/>
      <c r="D137" s="81">
        <f>D136</f>
        <v>1</v>
      </c>
    </row>
    <row r="138" spans="1:8" ht="26.25" customHeight="1">
      <c r="A138" s="75" t="s">
        <v>183</v>
      </c>
      <c r="B138" s="141" t="s">
        <v>184</v>
      </c>
      <c r="C138" s="141"/>
      <c r="D138" s="75"/>
    </row>
    <row r="139" spans="1:8" ht="42" customHeight="1">
      <c r="A139" s="82" t="s">
        <v>185</v>
      </c>
      <c r="B139" s="93" t="s">
        <v>186</v>
      </c>
      <c r="C139" s="85" t="s">
        <v>187</v>
      </c>
      <c r="D139" s="58">
        <v>1</v>
      </c>
      <c r="F139" s="3">
        <f>D139</f>
        <v>1</v>
      </c>
      <c r="G139" s="3">
        <v>2</v>
      </c>
      <c r="H139" s="3">
        <f>F139*G139</f>
        <v>2</v>
      </c>
    </row>
    <row r="140" spans="1:8" ht="41.25" customHeight="1">
      <c r="A140" s="79" t="s">
        <v>22</v>
      </c>
      <c r="B140" s="133"/>
      <c r="C140" s="133"/>
      <c r="D140" s="81">
        <f>D139</f>
        <v>1</v>
      </c>
    </row>
    <row r="141" spans="1:8" ht="90.75" customHeight="1">
      <c r="A141" s="57" t="s">
        <v>188</v>
      </c>
      <c r="B141" s="93" t="s">
        <v>189</v>
      </c>
      <c r="C141" s="85" t="s">
        <v>190</v>
      </c>
      <c r="D141" s="58">
        <v>1</v>
      </c>
      <c r="F141" s="3">
        <f>D141</f>
        <v>1</v>
      </c>
      <c r="G141" s="3">
        <v>1</v>
      </c>
      <c r="H141" s="3">
        <f>F141*G141</f>
        <v>1</v>
      </c>
    </row>
    <row r="142" spans="1:8" ht="41.25" customHeight="1">
      <c r="A142" s="79" t="s">
        <v>22</v>
      </c>
      <c r="B142" s="133"/>
      <c r="C142" s="133"/>
      <c r="D142" s="81">
        <f>D141</f>
        <v>1</v>
      </c>
    </row>
    <row r="143" spans="1:8" ht="25.5" customHeight="1">
      <c r="A143" s="157" t="s">
        <v>485</v>
      </c>
      <c r="B143" s="158"/>
      <c r="C143" s="158"/>
      <c r="D143" s="106"/>
    </row>
    <row r="144" spans="1:8" ht="26.25" customHeight="1">
      <c r="A144" s="157" t="s">
        <v>486</v>
      </c>
      <c r="B144" s="158"/>
      <c r="C144" s="158"/>
      <c r="D144" s="106"/>
    </row>
    <row r="145" spans="1:8" ht="26.25" customHeight="1">
      <c r="A145" s="157" t="s">
        <v>494</v>
      </c>
      <c r="B145" s="158"/>
      <c r="C145" s="158"/>
      <c r="D145" s="106"/>
    </row>
    <row r="146" spans="1:8" ht="51">
      <c r="A146" s="95" t="s">
        <v>487</v>
      </c>
      <c r="B146" s="77" t="s">
        <v>488</v>
      </c>
      <c r="C146" s="77" t="s">
        <v>489</v>
      </c>
      <c r="D146" s="103">
        <v>1</v>
      </c>
      <c r="F146" s="3">
        <f>D146</f>
        <v>1</v>
      </c>
      <c r="G146" s="3">
        <v>3</v>
      </c>
      <c r="H146" s="3">
        <f>F146*G146</f>
        <v>3</v>
      </c>
    </row>
    <row r="147" spans="1:8" ht="45.75" customHeight="1">
      <c r="A147" s="79" t="s">
        <v>22</v>
      </c>
      <c r="B147" s="133"/>
      <c r="C147" s="133"/>
      <c r="D147" s="81">
        <f>D146</f>
        <v>1</v>
      </c>
    </row>
    <row r="148" spans="1:8" ht="102">
      <c r="A148" s="96" t="s">
        <v>490</v>
      </c>
      <c r="B148" s="77" t="s">
        <v>491</v>
      </c>
      <c r="C148" s="77" t="s">
        <v>492</v>
      </c>
      <c r="D148" s="80">
        <v>1</v>
      </c>
      <c r="F148" s="3">
        <f>D148</f>
        <v>1</v>
      </c>
      <c r="G148" s="3">
        <v>3</v>
      </c>
      <c r="H148" s="3">
        <f>F148*G148</f>
        <v>3</v>
      </c>
    </row>
    <row r="149" spans="1:8" ht="45.75" customHeight="1">
      <c r="A149" s="79" t="s">
        <v>22</v>
      </c>
      <c r="B149" s="133"/>
      <c r="C149" s="133"/>
      <c r="D149" s="81">
        <f>D148</f>
        <v>1</v>
      </c>
    </row>
    <row r="150" spans="1:8" ht="41.25" customHeight="1">
      <c r="A150" s="169" t="s">
        <v>493</v>
      </c>
      <c r="B150" s="170"/>
      <c r="C150" s="170"/>
      <c r="D150" s="97"/>
    </row>
    <row r="151" spans="1:8" ht="38.25">
      <c r="A151" s="60" t="s">
        <v>495</v>
      </c>
      <c r="B151" s="77" t="s">
        <v>496</v>
      </c>
      <c r="C151" s="77" t="s">
        <v>497</v>
      </c>
      <c r="D151" s="80">
        <v>1</v>
      </c>
      <c r="F151" s="3">
        <f>D151</f>
        <v>1</v>
      </c>
      <c r="G151" s="3">
        <v>1</v>
      </c>
      <c r="H151" s="3">
        <f>F151*G151</f>
        <v>1</v>
      </c>
    </row>
    <row r="152" spans="1:8" ht="45.75" customHeight="1">
      <c r="A152" s="79" t="s">
        <v>22</v>
      </c>
      <c r="B152" s="133"/>
      <c r="C152" s="133"/>
      <c r="D152" s="81">
        <f>D151</f>
        <v>1</v>
      </c>
    </row>
    <row r="153" spans="1:8" ht="41.25" customHeight="1">
      <c r="A153" s="157" t="s">
        <v>498</v>
      </c>
      <c r="B153" s="158"/>
      <c r="C153" s="158"/>
      <c r="D153" s="159"/>
    </row>
    <row r="154" spans="1:8" ht="63.75">
      <c r="A154" s="98" t="s">
        <v>499</v>
      </c>
      <c r="B154" s="77" t="s">
        <v>500</v>
      </c>
      <c r="C154" s="77" t="s">
        <v>510</v>
      </c>
      <c r="D154" s="102">
        <v>1</v>
      </c>
      <c r="F154" s="3">
        <f>D154</f>
        <v>1</v>
      </c>
      <c r="G154" s="3">
        <v>2</v>
      </c>
      <c r="H154" s="3">
        <f>F154*G154</f>
        <v>2</v>
      </c>
    </row>
    <row r="155" spans="1:8" ht="45.75" customHeight="1">
      <c r="A155" s="79" t="s">
        <v>22</v>
      </c>
      <c r="B155" s="133"/>
      <c r="C155" s="133"/>
      <c r="D155" s="81">
        <f>D154</f>
        <v>1</v>
      </c>
    </row>
    <row r="156" spans="1:8" ht="38.25">
      <c r="A156" s="60" t="s">
        <v>501</v>
      </c>
      <c r="B156" s="77" t="s">
        <v>502</v>
      </c>
      <c r="C156" s="77" t="s">
        <v>503</v>
      </c>
      <c r="D156" s="102">
        <v>1</v>
      </c>
      <c r="F156" s="3">
        <f>D156</f>
        <v>1</v>
      </c>
      <c r="G156" s="3">
        <v>1</v>
      </c>
      <c r="H156" s="3">
        <f>F156*G156</f>
        <v>1</v>
      </c>
    </row>
    <row r="157" spans="1:8" ht="45.75" customHeight="1">
      <c r="A157" s="79" t="s">
        <v>22</v>
      </c>
      <c r="B157" s="133"/>
      <c r="C157" s="133"/>
      <c r="D157" s="81">
        <f>D156</f>
        <v>1</v>
      </c>
    </row>
    <row r="158" spans="1:8" ht="102">
      <c r="A158" s="60" t="s">
        <v>504</v>
      </c>
      <c r="B158" s="77" t="s">
        <v>506</v>
      </c>
      <c r="C158" s="77" t="s">
        <v>509</v>
      </c>
      <c r="D158" s="102">
        <v>1</v>
      </c>
      <c r="F158" s="3">
        <f>D158</f>
        <v>1</v>
      </c>
      <c r="G158" s="3">
        <v>1</v>
      </c>
      <c r="H158" s="3">
        <f>F158*G158</f>
        <v>1</v>
      </c>
    </row>
    <row r="159" spans="1:8" ht="45.75" customHeight="1">
      <c r="A159" s="79" t="s">
        <v>22</v>
      </c>
      <c r="B159" s="133"/>
      <c r="C159" s="133"/>
      <c r="D159" s="81">
        <f>D158</f>
        <v>1</v>
      </c>
    </row>
    <row r="160" spans="1:8" ht="89.25">
      <c r="A160" s="60" t="s">
        <v>505</v>
      </c>
      <c r="B160" s="77" t="s">
        <v>507</v>
      </c>
      <c r="C160" s="77" t="s">
        <v>508</v>
      </c>
      <c r="D160" s="102">
        <v>1</v>
      </c>
      <c r="F160" s="3">
        <f>D160</f>
        <v>1</v>
      </c>
      <c r="G160" s="3">
        <v>1</v>
      </c>
      <c r="H160" s="3">
        <f>F160*G160</f>
        <v>1</v>
      </c>
    </row>
    <row r="161" spans="1:8" ht="45.75" customHeight="1">
      <c r="A161" s="79" t="s">
        <v>22</v>
      </c>
      <c r="B161" s="133"/>
      <c r="C161" s="133"/>
      <c r="D161" s="81">
        <f>D160</f>
        <v>1</v>
      </c>
    </row>
    <row r="162" spans="1:8" ht="51">
      <c r="A162" s="60" t="s">
        <v>511</v>
      </c>
      <c r="B162" s="77" t="s">
        <v>512</v>
      </c>
      <c r="C162" s="77" t="s">
        <v>515</v>
      </c>
      <c r="D162" s="102">
        <v>1</v>
      </c>
      <c r="F162" s="3">
        <f>D162</f>
        <v>1</v>
      </c>
      <c r="G162" s="3">
        <v>1</v>
      </c>
      <c r="H162" s="3">
        <f>F162*G162</f>
        <v>1</v>
      </c>
    </row>
    <row r="163" spans="1:8" ht="45.75" customHeight="1">
      <c r="A163" s="79" t="s">
        <v>22</v>
      </c>
      <c r="B163" s="133"/>
      <c r="C163" s="133"/>
      <c r="D163" s="81">
        <f>D162</f>
        <v>1</v>
      </c>
    </row>
    <row r="164" spans="1:8" ht="204">
      <c r="A164" s="60" t="s">
        <v>513</v>
      </c>
      <c r="B164" s="77" t="s">
        <v>516</v>
      </c>
      <c r="C164" s="77" t="s">
        <v>514</v>
      </c>
      <c r="D164" s="102">
        <v>1</v>
      </c>
      <c r="F164" s="3">
        <f>D164</f>
        <v>1</v>
      </c>
      <c r="G164" s="3">
        <v>1</v>
      </c>
      <c r="H164" s="3">
        <f>F164*G164</f>
        <v>1</v>
      </c>
    </row>
    <row r="165" spans="1:8" ht="45.75" customHeight="1">
      <c r="A165" s="79" t="s">
        <v>22</v>
      </c>
      <c r="B165" s="133"/>
      <c r="C165" s="133"/>
      <c r="D165" s="81">
        <f>D164</f>
        <v>1</v>
      </c>
    </row>
    <row r="166" spans="1:8" ht="114.75">
      <c r="A166" s="60" t="s">
        <v>517</v>
      </c>
      <c r="B166" s="77" t="s">
        <v>518</v>
      </c>
      <c r="C166" s="77" t="s">
        <v>519</v>
      </c>
      <c r="D166" s="102">
        <v>1</v>
      </c>
      <c r="F166" s="3">
        <f>D166</f>
        <v>1</v>
      </c>
      <c r="G166" s="3">
        <v>1</v>
      </c>
      <c r="H166" s="3">
        <f>F166*G166</f>
        <v>1</v>
      </c>
    </row>
    <row r="167" spans="1:8" ht="45.75" customHeight="1">
      <c r="A167" s="79" t="s">
        <v>22</v>
      </c>
      <c r="B167" s="133"/>
      <c r="C167" s="133"/>
      <c r="D167" s="81">
        <f>D166</f>
        <v>1</v>
      </c>
    </row>
    <row r="168" spans="1:8" ht="41.25" customHeight="1">
      <c r="A168" s="171" t="s">
        <v>520</v>
      </c>
      <c r="B168" s="172"/>
      <c r="C168" s="172"/>
      <c r="D168" s="100"/>
    </row>
    <row r="169" spans="1:8" ht="51">
      <c r="A169" s="60" t="s">
        <v>521</v>
      </c>
      <c r="B169" s="77" t="s">
        <v>522</v>
      </c>
      <c r="C169" s="77" t="s">
        <v>523</v>
      </c>
      <c r="D169" s="102">
        <v>1</v>
      </c>
      <c r="F169" s="3">
        <f>D169</f>
        <v>1</v>
      </c>
      <c r="G169" s="3">
        <v>1</v>
      </c>
      <c r="H169" s="3">
        <f>F169*G169</f>
        <v>1</v>
      </c>
    </row>
    <row r="170" spans="1:8" ht="45.75" customHeight="1">
      <c r="A170" s="79" t="s">
        <v>22</v>
      </c>
      <c r="B170" s="133"/>
      <c r="C170" s="133"/>
      <c r="D170" s="81">
        <f>D169</f>
        <v>1</v>
      </c>
    </row>
    <row r="171" spans="1:8" ht="165.75">
      <c r="A171" s="59" t="s">
        <v>524</v>
      </c>
      <c r="B171" s="77" t="s">
        <v>525</v>
      </c>
      <c r="C171" s="77" t="s">
        <v>526</v>
      </c>
      <c r="D171" s="102">
        <v>1</v>
      </c>
      <c r="F171" s="3">
        <f>D171</f>
        <v>1</v>
      </c>
      <c r="G171" s="3">
        <v>3</v>
      </c>
      <c r="H171" s="3">
        <f>F171*G171</f>
        <v>3</v>
      </c>
    </row>
    <row r="172" spans="1:8" ht="45.75" customHeight="1">
      <c r="A172" s="79" t="s">
        <v>22</v>
      </c>
      <c r="B172" s="133"/>
      <c r="C172" s="133"/>
      <c r="D172" s="81">
        <f>D171</f>
        <v>1</v>
      </c>
    </row>
    <row r="173" spans="1:8" ht="153">
      <c r="A173" s="59" t="s">
        <v>528</v>
      </c>
      <c r="B173" s="77" t="s">
        <v>527</v>
      </c>
      <c r="C173" s="77" t="s">
        <v>695</v>
      </c>
      <c r="D173" s="102">
        <v>1</v>
      </c>
      <c r="F173" s="3">
        <f>D173</f>
        <v>1</v>
      </c>
      <c r="G173" s="3">
        <v>3</v>
      </c>
      <c r="H173" s="3">
        <f>F173*G173</f>
        <v>3</v>
      </c>
    </row>
    <row r="174" spans="1:8" ht="45.75" customHeight="1">
      <c r="A174" s="79" t="s">
        <v>22</v>
      </c>
      <c r="B174" s="133"/>
      <c r="C174" s="133"/>
      <c r="D174" s="81">
        <f>D173</f>
        <v>1</v>
      </c>
    </row>
    <row r="175" spans="1:8" ht="51">
      <c r="A175" s="82" t="s">
        <v>530</v>
      </c>
      <c r="B175" s="77" t="s">
        <v>529</v>
      </c>
      <c r="C175" s="77" t="s">
        <v>531</v>
      </c>
      <c r="D175" s="102">
        <v>1</v>
      </c>
      <c r="F175" s="3">
        <f>D175</f>
        <v>1</v>
      </c>
      <c r="G175" s="3">
        <v>2</v>
      </c>
      <c r="H175" s="3">
        <f>F175*G175</f>
        <v>2</v>
      </c>
    </row>
    <row r="176" spans="1:8" ht="45.75" customHeight="1">
      <c r="A176" s="79" t="s">
        <v>22</v>
      </c>
      <c r="B176" s="133"/>
      <c r="C176" s="133"/>
      <c r="D176" s="81">
        <f>D175</f>
        <v>1</v>
      </c>
    </row>
    <row r="177" spans="1:8" ht="41.25" customHeight="1">
      <c r="A177" s="59" t="s">
        <v>540</v>
      </c>
      <c r="B177" s="77" t="s">
        <v>532</v>
      </c>
      <c r="C177" s="77" t="s">
        <v>533</v>
      </c>
      <c r="D177" s="102">
        <v>1</v>
      </c>
      <c r="F177" s="3">
        <f>D177</f>
        <v>1</v>
      </c>
      <c r="G177" s="3">
        <v>3</v>
      </c>
      <c r="H177" s="3">
        <f>F177*G177</f>
        <v>3</v>
      </c>
    </row>
    <row r="178" spans="1:8" ht="45.75" customHeight="1">
      <c r="A178" s="79" t="s">
        <v>22</v>
      </c>
      <c r="B178" s="133"/>
      <c r="C178" s="133"/>
      <c r="D178" s="81">
        <f>D177</f>
        <v>1</v>
      </c>
    </row>
    <row r="179" spans="1:8" ht="114.75">
      <c r="A179" s="59" t="s">
        <v>541</v>
      </c>
      <c r="B179" s="77" t="s">
        <v>534</v>
      </c>
      <c r="C179" s="77" t="s">
        <v>535</v>
      </c>
      <c r="D179" s="102">
        <v>1</v>
      </c>
      <c r="F179" s="3">
        <f>D179</f>
        <v>1</v>
      </c>
      <c r="G179" s="3">
        <v>3</v>
      </c>
      <c r="H179" s="3">
        <f>F179*G179</f>
        <v>3</v>
      </c>
    </row>
    <row r="180" spans="1:8" ht="45.75" customHeight="1">
      <c r="A180" s="79" t="s">
        <v>22</v>
      </c>
      <c r="B180" s="133"/>
      <c r="C180" s="133"/>
      <c r="D180" s="81">
        <f>D179</f>
        <v>1</v>
      </c>
    </row>
    <row r="181" spans="1:8" ht="76.5">
      <c r="A181" s="59" t="s">
        <v>542</v>
      </c>
      <c r="B181" s="77" t="s">
        <v>536</v>
      </c>
      <c r="C181" s="77" t="s">
        <v>537</v>
      </c>
      <c r="D181" s="102">
        <v>1</v>
      </c>
      <c r="F181" s="3">
        <f>D181</f>
        <v>1</v>
      </c>
      <c r="G181" s="3">
        <v>3</v>
      </c>
      <c r="H181" s="3">
        <f>F181*G181</f>
        <v>3</v>
      </c>
    </row>
    <row r="182" spans="1:8" ht="45.75" customHeight="1">
      <c r="A182" s="79" t="s">
        <v>22</v>
      </c>
      <c r="B182" s="133"/>
      <c r="C182" s="133"/>
      <c r="D182" s="81">
        <f>D181</f>
        <v>1</v>
      </c>
    </row>
    <row r="183" spans="1:8" ht="41.25" customHeight="1">
      <c r="A183" s="99" t="s">
        <v>543</v>
      </c>
      <c r="B183" s="77" t="s">
        <v>538</v>
      </c>
      <c r="C183" s="77" t="s">
        <v>539</v>
      </c>
      <c r="D183" s="102">
        <v>1</v>
      </c>
      <c r="F183" s="3">
        <f>D183</f>
        <v>1</v>
      </c>
      <c r="G183" s="3">
        <v>3</v>
      </c>
      <c r="H183" s="3">
        <f>F183*G183</f>
        <v>3</v>
      </c>
    </row>
    <row r="184" spans="1:8" ht="45.75" customHeight="1">
      <c r="A184" s="79" t="s">
        <v>22</v>
      </c>
      <c r="B184" s="133"/>
      <c r="C184" s="133"/>
      <c r="D184" s="81">
        <f>D183</f>
        <v>1</v>
      </c>
    </row>
    <row r="185" spans="1:8" ht="89.25">
      <c r="A185" s="99" t="s">
        <v>544</v>
      </c>
      <c r="B185" s="77" t="s">
        <v>545</v>
      </c>
      <c r="C185" s="108" t="s">
        <v>546</v>
      </c>
      <c r="D185" s="102">
        <v>1</v>
      </c>
      <c r="F185" s="3">
        <f>D185</f>
        <v>1</v>
      </c>
      <c r="G185" s="3">
        <v>3</v>
      </c>
      <c r="H185" s="3">
        <f>F185*G185</f>
        <v>3</v>
      </c>
    </row>
    <row r="186" spans="1:8" ht="45.75" customHeight="1">
      <c r="A186" s="79" t="s">
        <v>22</v>
      </c>
      <c r="B186" s="133"/>
      <c r="C186" s="133"/>
      <c r="D186" s="81">
        <f>D185</f>
        <v>1</v>
      </c>
    </row>
    <row r="187" spans="1:8" ht="153">
      <c r="A187" s="99" t="s">
        <v>563</v>
      </c>
      <c r="B187" s="77" t="s">
        <v>620</v>
      </c>
      <c r="C187" s="108" t="s">
        <v>621</v>
      </c>
      <c r="D187" s="102">
        <v>1</v>
      </c>
      <c r="F187" s="3">
        <f>D187</f>
        <v>1</v>
      </c>
      <c r="G187" s="3">
        <v>3</v>
      </c>
      <c r="H187" s="3">
        <f>F187*G187</f>
        <v>3</v>
      </c>
    </row>
    <row r="188" spans="1:8" ht="45.75" customHeight="1">
      <c r="A188" s="79" t="s">
        <v>22</v>
      </c>
      <c r="B188" s="133"/>
      <c r="C188" s="133"/>
      <c r="D188" s="81">
        <f>D187</f>
        <v>1</v>
      </c>
    </row>
    <row r="189" spans="1:8" ht="178.5">
      <c r="A189" s="99" t="s">
        <v>565</v>
      </c>
      <c r="B189" s="77" t="s">
        <v>622</v>
      </c>
      <c r="C189" s="108" t="s">
        <v>623</v>
      </c>
      <c r="D189" s="102">
        <v>1</v>
      </c>
      <c r="F189" s="3">
        <f>D189</f>
        <v>1</v>
      </c>
      <c r="G189" s="3">
        <v>3</v>
      </c>
      <c r="H189" s="3">
        <f>F189*G189</f>
        <v>3</v>
      </c>
    </row>
    <row r="190" spans="1:8" ht="45.75" customHeight="1">
      <c r="A190" s="79" t="s">
        <v>22</v>
      </c>
      <c r="B190" s="133"/>
      <c r="C190" s="133"/>
      <c r="D190" s="81">
        <f>D189</f>
        <v>1</v>
      </c>
    </row>
    <row r="191" spans="1:8" ht="68.25">
      <c r="A191" s="60" t="s">
        <v>567</v>
      </c>
      <c r="B191" s="77" t="s">
        <v>624</v>
      </c>
      <c r="C191" s="77" t="s">
        <v>625</v>
      </c>
      <c r="D191" s="102">
        <v>1</v>
      </c>
      <c r="F191" s="3">
        <f>D191</f>
        <v>1</v>
      </c>
      <c r="G191" s="3">
        <v>1</v>
      </c>
      <c r="H191" s="3">
        <f>F191*G191</f>
        <v>1</v>
      </c>
    </row>
    <row r="192" spans="1:8" ht="45.75" customHeight="1">
      <c r="A192" s="79" t="s">
        <v>22</v>
      </c>
      <c r="B192" s="133"/>
      <c r="C192" s="133"/>
      <c r="D192" s="81">
        <f>D191</f>
        <v>1</v>
      </c>
    </row>
    <row r="193" spans="1:8" ht="76.5">
      <c r="A193" s="60" t="s">
        <v>569</v>
      </c>
      <c r="B193" s="77" t="s">
        <v>570</v>
      </c>
      <c r="C193" s="77" t="s">
        <v>626</v>
      </c>
      <c r="D193" s="102">
        <v>1</v>
      </c>
      <c r="F193" s="3">
        <f>D193</f>
        <v>1</v>
      </c>
      <c r="G193" s="3">
        <v>1</v>
      </c>
      <c r="H193" s="3">
        <f>F193*G193</f>
        <v>1</v>
      </c>
    </row>
    <row r="194" spans="1:8" ht="45.75" customHeight="1">
      <c r="A194" s="79" t="s">
        <v>22</v>
      </c>
      <c r="B194" s="133"/>
      <c r="C194" s="133"/>
      <c r="D194" s="81">
        <f>D193</f>
        <v>1</v>
      </c>
    </row>
    <row r="195" spans="1:8" ht="41.25" customHeight="1">
      <c r="A195" s="171" t="s">
        <v>627</v>
      </c>
      <c r="B195" s="172"/>
      <c r="C195" s="172"/>
      <c r="D195" s="100"/>
    </row>
    <row r="196" spans="1:8" ht="76.5">
      <c r="A196" s="101" t="s">
        <v>572</v>
      </c>
      <c r="B196" s="77" t="s">
        <v>573</v>
      </c>
      <c r="C196" s="77" t="s">
        <v>628</v>
      </c>
      <c r="D196" s="102">
        <v>1</v>
      </c>
      <c r="F196" s="3">
        <f>D196</f>
        <v>1</v>
      </c>
      <c r="G196" s="3">
        <v>3</v>
      </c>
      <c r="H196" s="3">
        <f>F196*G196</f>
        <v>3</v>
      </c>
    </row>
    <row r="197" spans="1:8" ht="45.75" customHeight="1">
      <c r="A197" s="79" t="s">
        <v>22</v>
      </c>
      <c r="B197" s="133"/>
      <c r="C197" s="133"/>
      <c r="D197" s="81">
        <f>D196</f>
        <v>1</v>
      </c>
    </row>
    <row r="198" spans="1:8" ht="127.5">
      <c r="A198" s="60" t="s">
        <v>575</v>
      </c>
      <c r="B198" s="77" t="s">
        <v>629</v>
      </c>
      <c r="C198" s="77" t="s">
        <v>630</v>
      </c>
      <c r="D198" s="102">
        <v>1</v>
      </c>
      <c r="F198" s="3">
        <f>D198</f>
        <v>1</v>
      </c>
      <c r="G198" s="3">
        <v>1</v>
      </c>
      <c r="H198" s="3">
        <f>F198*G198</f>
        <v>1</v>
      </c>
    </row>
    <row r="199" spans="1:8" ht="45.75" customHeight="1">
      <c r="A199" s="79" t="s">
        <v>22</v>
      </c>
      <c r="B199" s="133"/>
      <c r="C199" s="133"/>
      <c r="D199" s="81">
        <f>D198</f>
        <v>1</v>
      </c>
    </row>
    <row r="200" spans="1:8" ht="41.25" customHeight="1">
      <c r="A200" s="171" t="s">
        <v>631</v>
      </c>
      <c r="B200" s="172"/>
      <c r="C200" s="172"/>
      <c r="D200" s="100"/>
    </row>
    <row r="201" spans="1:8" ht="153">
      <c r="A201" s="60" t="s">
        <v>577</v>
      </c>
      <c r="B201" s="77" t="s">
        <v>632</v>
      </c>
      <c r="C201" s="77" t="s">
        <v>633</v>
      </c>
      <c r="D201" s="102">
        <v>1</v>
      </c>
      <c r="F201" s="3">
        <f>D201</f>
        <v>1</v>
      </c>
      <c r="G201" s="3">
        <v>1</v>
      </c>
      <c r="H201" s="3">
        <f>F201*G201</f>
        <v>1</v>
      </c>
    </row>
    <row r="202" spans="1:8" ht="45.75" customHeight="1">
      <c r="A202" s="79" t="s">
        <v>22</v>
      </c>
      <c r="B202" s="133"/>
      <c r="C202" s="133"/>
      <c r="D202" s="81">
        <f>D201</f>
        <v>1</v>
      </c>
    </row>
    <row r="203" spans="1:8" ht="38.25">
      <c r="A203" s="60" t="s">
        <v>579</v>
      </c>
      <c r="B203" s="77" t="s">
        <v>634</v>
      </c>
      <c r="C203" s="77" t="s">
        <v>635</v>
      </c>
      <c r="D203" s="102">
        <v>1</v>
      </c>
      <c r="F203" s="3">
        <f>D203</f>
        <v>1</v>
      </c>
      <c r="G203" s="3">
        <v>1</v>
      </c>
      <c r="H203" s="3">
        <f>F203*G203</f>
        <v>1</v>
      </c>
    </row>
    <row r="204" spans="1:8" ht="45.75" customHeight="1">
      <c r="A204" s="79" t="s">
        <v>22</v>
      </c>
      <c r="B204" s="133"/>
      <c r="C204" s="133"/>
      <c r="D204" s="81">
        <f>D203</f>
        <v>1</v>
      </c>
    </row>
    <row r="205" spans="1:8" ht="41.25" customHeight="1">
      <c r="A205" s="157" t="s">
        <v>636</v>
      </c>
      <c r="B205" s="158"/>
      <c r="C205" s="173"/>
      <c r="D205" s="174"/>
    </row>
    <row r="206" spans="1:8" ht="76.5">
      <c r="A206" s="60" t="s">
        <v>581</v>
      </c>
      <c r="B206" s="77" t="s">
        <v>637</v>
      </c>
      <c r="C206" s="77" t="s">
        <v>638</v>
      </c>
      <c r="D206" s="102">
        <v>1</v>
      </c>
      <c r="F206" s="3">
        <f>D206</f>
        <v>1</v>
      </c>
      <c r="G206" s="3">
        <v>1</v>
      </c>
      <c r="H206" s="3">
        <f>F206*G206</f>
        <v>1</v>
      </c>
    </row>
    <row r="207" spans="1:8" ht="45.75" customHeight="1">
      <c r="A207" s="79" t="s">
        <v>22</v>
      </c>
      <c r="B207" s="133"/>
      <c r="C207" s="133"/>
      <c r="D207" s="81">
        <f>D206</f>
        <v>1</v>
      </c>
    </row>
    <row r="208" spans="1:8" ht="51">
      <c r="A208" s="60" t="s">
        <v>583</v>
      </c>
      <c r="B208" s="77" t="s">
        <v>639</v>
      </c>
      <c r="C208" s="77" t="s">
        <v>640</v>
      </c>
      <c r="D208" s="102">
        <v>1</v>
      </c>
      <c r="F208" s="3">
        <f>D208</f>
        <v>1</v>
      </c>
      <c r="G208" s="3">
        <v>1</v>
      </c>
      <c r="H208" s="3">
        <f>F208*G208</f>
        <v>1</v>
      </c>
    </row>
    <row r="209" spans="1:8" ht="45.75" customHeight="1">
      <c r="A209" s="79" t="s">
        <v>22</v>
      </c>
      <c r="B209" s="133"/>
      <c r="C209" s="133"/>
      <c r="D209" s="81">
        <f>D208</f>
        <v>1</v>
      </c>
    </row>
    <row r="210" spans="1:8" ht="114.75">
      <c r="A210" s="99" t="s">
        <v>585</v>
      </c>
      <c r="B210" s="77" t="s">
        <v>641</v>
      </c>
      <c r="C210" s="129" t="s">
        <v>642</v>
      </c>
      <c r="D210" s="102">
        <v>1</v>
      </c>
      <c r="F210" s="3">
        <f>D210</f>
        <v>1</v>
      </c>
      <c r="G210" s="3">
        <v>3</v>
      </c>
      <c r="H210" s="3">
        <f>F210*G210</f>
        <v>3</v>
      </c>
    </row>
    <row r="211" spans="1:8" ht="45.75" customHeight="1">
      <c r="A211" s="79" t="s">
        <v>22</v>
      </c>
      <c r="B211" s="133"/>
      <c r="C211" s="133"/>
      <c r="D211" s="81">
        <f>D210</f>
        <v>1</v>
      </c>
    </row>
    <row r="212" spans="1:8" ht="127.5">
      <c r="A212" s="99" t="s">
        <v>587</v>
      </c>
      <c r="B212" s="77" t="s">
        <v>588</v>
      </c>
      <c r="C212" s="129" t="s">
        <v>643</v>
      </c>
      <c r="D212" s="102">
        <v>1</v>
      </c>
      <c r="F212" s="3">
        <f>D212</f>
        <v>1</v>
      </c>
      <c r="G212" s="3">
        <v>3</v>
      </c>
      <c r="H212" s="3">
        <f>F212*G212</f>
        <v>3</v>
      </c>
    </row>
    <row r="213" spans="1:8" ht="45.75" customHeight="1">
      <c r="A213" s="79" t="s">
        <v>22</v>
      </c>
      <c r="B213" s="133"/>
      <c r="C213" s="133"/>
      <c r="D213" s="81">
        <f>D212</f>
        <v>1</v>
      </c>
    </row>
    <row r="214" spans="1:8" ht="102">
      <c r="A214" s="59" t="s">
        <v>590</v>
      </c>
      <c r="B214" s="77" t="s">
        <v>644</v>
      </c>
      <c r="C214" s="129" t="s">
        <v>591</v>
      </c>
      <c r="D214" s="102">
        <v>1</v>
      </c>
      <c r="F214" s="3">
        <f>D214</f>
        <v>1</v>
      </c>
      <c r="G214" s="3">
        <v>3</v>
      </c>
      <c r="H214" s="3">
        <f>F214*G214</f>
        <v>3</v>
      </c>
    </row>
    <row r="215" spans="1:8" ht="45.75" customHeight="1">
      <c r="A215" s="79" t="s">
        <v>22</v>
      </c>
      <c r="B215" s="133"/>
      <c r="C215" s="133"/>
      <c r="D215" s="81">
        <f>D214</f>
        <v>1</v>
      </c>
    </row>
    <row r="216" spans="1:8" ht="153">
      <c r="A216" s="60" t="s">
        <v>592</v>
      </c>
      <c r="B216" s="77" t="s">
        <v>646</v>
      </c>
      <c r="C216" s="129" t="s">
        <v>645</v>
      </c>
      <c r="D216" s="105">
        <v>1</v>
      </c>
      <c r="F216" s="3">
        <f>D216</f>
        <v>1</v>
      </c>
      <c r="G216" s="3">
        <v>1</v>
      </c>
      <c r="H216" s="3">
        <f>F216*G216</f>
        <v>1</v>
      </c>
    </row>
    <row r="217" spans="1:8" ht="45.75" customHeight="1">
      <c r="A217" s="79" t="s">
        <v>22</v>
      </c>
      <c r="B217" s="133"/>
      <c r="C217" s="133"/>
      <c r="D217" s="81">
        <f>D216</f>
        <v>1</v>
      </c>
    </row>
    <row r="218" spans="1:8" ht="45.75" customHeight="1">
      <c r="A218" s="157" t="s">
        <v>647</v>
      </c>
      <c r="B218" s="158"/>
      <c r="C218" s="158"/>
      <c r="D218" s="106"/>
    </row>
    <row r="219" spans="1:8" ht="45.75" customHeight="1">
      <c r="A219" s="99" t="s">
        <v>1</v>
      </c>
      <c r="B219" s="77" t="s">
        <v>648</v>
      </c>
      <c r="C219" s="129" t="s">
        <v>649</v>
      </c>
      <c r="D219" s="105">
        <v>1</v>
      </c>
      <c r="F219" s="3">
        <f>D219</f>
        <v>1</v>
      </c>
      <c r="G219" s="3">
        <v>3</v>
      </c>
      <c r="H219" s="3">
        <f>F219*G219</f>
        <v>3</v>
      </c>
    </row>
    <row r="220" spans="1:8" ht="45.75" customHeight="1">
      <c r="A220" s="79" t="s">
        <v>22</v>
      </c>
      <c r="B220" s="133"/>
      <c r="C220" s="133"/>
      <c r="D220" s="81">
        <f>D219</f>
        <v>1</v>
      </c>
    </row>
    <row r="221" spans="1:8" ht="51">
      <c r="A221" s="60" t="s">
        <v>2</v>
      </c>
      <c r="B221" s="77" t="s">
        <v>650</v>
      </c>
      <c r="C221" s="129" t="s">
        <v>594</v>
      </c>
      <c r="D221" s="105">
        <v>1</v>
      </c>
      <c r="F221" s="3">
        <f>D221</f>
        <v>1</v>
      </c>
      <c r="G221" s="3">
        <v>1</v>
      </c>
      <c r="H221" s="3">
        <f>F221*G221</f>
        <v>1</v>
      </c>
    </row>
    <row r="222" spans="1:8" ht="45.75" customHeight="1">
      <c r="A222" s="79" t="s">
        <v>22</v>
      </c>
      <c r="B222" s="133"/>
      <c r="C222" s="133"/>
      <c r="D222" s="81">
        <f>D221</f>
        <v>1</v>
      </c>
    </row>
    <row r="223" spans="1:8" ht="51">
      <c r="A223" s="99" t="s">
        <v>447</v>
      </c>
      <c r="B223" s="77" t="s">
        <v>651</v>
      </c>
      <c r="C223" s="129" t="s">
        <v>652</v>
      </c>
      <c r="D223" s="105">
        <v>1</v>
      </c>
      <c r="F223" s="3">
        <f>D223</f>
        <v>1</v>
      </c>
      <c r="G223" s="3">
        <v>3</v>
      </c>
      <c r="H223" s="3">
        <f>F223*G223</f>
        <v>3</v>
      </c>
    </row>
    <row r="224" spans="1:8" ht="45.75" customHeight="1">
      <c r="A224" s="79" t="s">
        <v>22</v>
      </c>
      <c r="B224" s="133"/>
      <c r="C224" s="133"/>
      <c r="D224" s="81">
        <f>D223</f>
        <v>1</v>
      </c>
    </row>
    <row r="225" spans="1:8" ht="76.5">
      <c r="A225" s="99" t="s">
        <v>448</v>
      </c>
      <c r="B225" s="77" t="s">
        <v>653</v>
      </c>
      <c r="C225" s="129" t="s">
        <v>596</v>
      </c>
      <c r="D225" s="105">
        <v>1</v>
      </c>
      <c r="F225" s="3">
        <f>D225</f>
        <v>1</v>
      </c>
      <c r="G225" s="3">
        <v>3</v>
      </c>
      <c r="H225" s="3">
        <f>F225*G225</f>
        <v>3</v>
      </c>
    </row>
    <row r="226" spans="1:8" ht="45.75" customHeight="1">
      <c r="A226" s="79" t="s">
        <v>22</v>
      </c>
      <c r="B226" s="133"/>
      <c r="C226" s="133"/>
      <c r="D226" s="81">
        <f>D225</f>
        <v>1</v>
      </c>
    </row>
    <row r="227" spans="1:8" ht="25.5">
      <c r="A227" s="99" t="s">
        <v>449</v>
      </c>
      <c r="B227" s="77" t="s">
        <v>654</v>
      </c>
      <c r="C227" s="129" t="s">
        <v>478</v>
      </c>
      <c r="D227" s="105">
        <v>1</v>
      </c>
      <c r="F227" s="3">
        <f>D227</f>
        <v>1</v>
      </c>
      <c r="G227" s="3">
        <v>3</v>
      </c>
      <c r="H227" s="3">
        <f>F227*G227</f>
        <v>3</v>
      </c>
    </row>
    <row r="228" spans="1:8" ht="45.75" customHeight="1">
      <c r="A228" s="79" t="s">
        <v>22</v>
      </c>
      <c r="B228" s="133"/>
      <c r="C228" s="133"/>
      <c r="D228" s="81">
        <f>D227</f>
        <v>1</v>
      </c>
    </row>
    <row r="229" spans="1:8" ht="51">
      <c r="A229" s="60" t="s">
        <v>462</v>
      </c>
      <c r="B229" s="77" t="s">
        <v>655</v>
      </c>
      <c r="C229" s="129" t="s">
        <v>478</v>
      </c>
      <c r="D229" s="105">
        <v>1</v>
      </c>
      <c r="F229" s="3">
        <f>D229</f>
        <v>1</v>
      </c>
      <c r="G229" s="3">
        <v>1</v>
      </c>
      <c r="H229" s="3">
        <f>F229*G229</f>
        <v>1</v>
      </c>
    </row>
    <row r="230" spans="1:8" ht="45.75" customHeight="1">
      <c r="A230" s="79" t="s">
        <v>22</v>
      </c>
      <c r="B230" s="133"/>
      <c r="C230" s="133"/>
      <c r="D230" s="81">
        <f>D229</f>
        <v>1</v>
      </c>
    </row>
    <row r="231" spans="1:8" ht="45.75" customHeight="1">
      <c r="A231" s="157" t="s">
        <v>656</v>
      </c>
      <c r="B231" s="158"/>
      <c r="C231" s="158"/>
      <c r="D231" s="106"/>
    </row>
    <row r="232" spans="1:8" ht="63.75">
      <c r="A232" s="99" t="s">
        <v>3</v>
      </c>
      <c r="B232" s="77" t="s">
        <v>657</v>
      </c>
      <c r="C232" s="129" t="s">
        <v>597</v>
      </c>
      <c r="D232" s="105">
        <v>1</v>
      </c>
      <c r="F232" s="3">
        <f>D232</f>
        <v>1</v>
      </c>
      <c r="G232" s="3">
        <v>3</v>
      </c>
      <c r="H232" s="3">
        <f>F232*G232</f>
        <v>3</v>
      </c>
    </row>
    <row r="233" spans="1:8" ht="45.75" customHeight="1">
      <c r="A233" s="79" t="s">
        <v>22</v>
      </c>
      <c r="B233" s="133"/>
      <c r="C233" s="133"/>
      <c r="D233" s="81">
        <f>D232</f>
        <v>1</v>
      </c>
    </row>
    <row r="234" spans="1:8" ht="25.5">
      <c r="A234" s="60" t="s">
        <v>4</v>
      </c>
      <c r="B234" s="77" t="s">
        <v>658</v>
      </c>
      <c r="C234" s="129" t="s">
        <v>480</v>
      </c>
      <c r="D234" s="105">
        <v>1</v>
      </c>
      <c r="F234" s="3">
        <f>D234</f>
        <v>1</v>
      </c>
      <c r="G234" s="3">
        <v>1</v>
      </c>
      <c r="H234" s="3">
        <f>F234*G234</f>
        <v>1</v>
      </c>
    </row>
    <row r="235" spans="1:8" ht="45.75" customHeight="1">
      <c r="A235" s="79" t="s">
        <v>22</v>
      </c>
      <c r="B235" s="133"/>
      <c r="C235" s="133"/>
      <c r="D235" s="81">
        <f>D234</f>
        <v>1</v>
      </c>
    </row>
    <row r="236" spans="1:8" ht="38.25">
      <c r="A236" s="99" t="s">
        <v>5</v>
      </c>
      <c r="B236" s="77" t="s">
        <v>659</v>
      </c>
      <c r="C236" s="129" t="s">
        <v>598</v>
      </c>
      <c r="D236" s="105">
        <v>1</v>
      </c>
      <c r="F236" s="3">
        <f>D236</f>
        <v>1</v>
      </c>
      <c r="G236" s="3">
        <v>3</v>
      </c>
      <c r="H236" s="3">
        <f>F236*G236</f>
        <v>3</v>
      </c>
    </row>
    <row r="237" spans="1:8" ht="45.75" customHeight="1">
      <c r="A237" s="79" t="s">
        <v>22</v>
      </c>
      <c r="B237" s="133"/>
      <c r="C237" s="133"/>
      <c r="D237" s="81">
        <f>D236</f>
        <v>1</v>
      </c>
    </row>
    <row r="238" spans="1:8" ht="38.25">
      <c r="A238" s="82" t="s">
        <v>6</v>
      </c>
      <c r="B238" s="77" t="s">
        <v>660</v>
      </c>
      <c r="C238" s="129" t="s">
        <v>479</v>
      </c>
      <c r="D238" s="105">
        <v>1</v>
      </c>
      <c r="F238" s="3">
        <f>D238</f>
        <v>1</v>
      </c>
      <c r="G238" s="3">
        <v>2</v>
      </c>
      <c r="H238" s="3">
        <f>F238*G238</f>
        <v>2</v>
      </c>
    </row>
    <row r="239" spans="1:8" ht="45.75" customHeight="1">
      <c r="A239" s="79" t="s">
        <v>22</v>
      </c>
      <c r="B239" s="133"/>
      <c r="C239" s="133"/>
      <c r="D239" s="81">
        <f>D238</f>
        <v>1</v>
      </c>
    </row>
    <row r="240" spans="1:8" ht="25.5">
      <c r="A240" s="60" t="s">
        <v>25</v>
      </c>
      <c r="B240" s="77" t="s">
        <v>661</v>
      </c>
      <c r="C240" s="129" t="s">
        <v>599</v>
      </c>
      <c r="D240" s="105">
        <v>1</v>
      </c>
      <c r="F240" s="3">
        <f>D240</f>
        <v>1</v>
      </c>
      <c r="G240" s="3">
        <v>1</v>
      </c>
      <c r="H240" s="3">
        <f>F240*G240</f>
        <v>1</v>
      </c>
    </row>
    <row r="241" spans="1:8" ht="45.75" customHeight="1">
      <c r="A241" s="79" t="s">
        <v>22</v>
      </c>
      <c r="B241" s="133"/>
      <c r="C241" s="133"/>
      <c r="D241" s="81">
        <f>D240</f>
        <v>1</v>
      </c>
    </row>
    <row r="242" spans="1:8" ht="45.75" customHeight="1">
      <c r="A242" s="157" t="s">
        <v>662</v>
      </c>
      <c r="B242" s="158"/>
      <c r="C242" s="158"/>
      <c r="D242" s="106"/>
    </row>
    <row r="243" spans="1:8" ht="45.75" customHeight="1">
      <c r="A243" s="60" t="s">
        <v>7</v>
      </c>
      <c r="B243" s="77" t="s">
        <v>663</v>
      </c>
      <c r="C243" s="77" t="s">
        <v>479</v>
      </c>
      <c r="D243" s="105">
        <v>1</v>
      </c>
      <c r="F243" s="3">
        <f>D243</f>
        <v>1</v>
      </c>
      <c r="G243" s="3">
        <v>1</v>
      </c>
      <c r="H243" s="3">
        <f>F243*G243</f>
        <v>1</v>
      </c>
    </row>
    <row r="244" spans="1:8" ht="45.75" customHeight="1">
      <c r="A244" s="79" t="s">
        <v>22</v>
      </c>
      <c r="B244" s="133"/>
      <c r="C244" s="133"/>
      <c r="D244" s="81">
        <f>D243</f>
        <v>1</v>
      </c>
    </row>
    <row r="245" spans="1:8" ht="45.75" customHeight="1">
      <c r="A245" s="99" t="s">
        <v>463</v>
      </c>
      <c r="B245" s="77" t="s">
        <v>664</v>
      </c>
      <c r="C245" s="77" t="s">
        <v>600</v>
      </c>
      <c r="D245" s="105">
        <v>1</v>
      </c>
      <c r="F245" s="3">
        <f>D245</f>
        <v>1</v>
      </c>
      <c r="G245" s="3">
        <v>3</v>
      </c>
      <c r="H245" s="3">
        <f>F245*G245</f>
        <v>3</v>
      </c>
    </row>
    <row r="246" spans="1:8" ht="45.75" customHeight="1">
      <c r="A246" s="79" t="s">
        <v>22</v>
      </c>
      <c r="B246" s="133"/>
      <c r="C246" s="133"/>
      <c r="D246" s="81">
        <f>D245</f>
        <v>1</v>
      </c>
    </row>
    <row r="247" spans="1:8" ht="114.75">
      <c r="A247" s="99" t="s">
        <v>464</v>
      </c>
      <c r="B247" s="77" t="s">
        <v>665</v>
      </c>
      <c r="C247" s="77" t="s">
        <v>600</v>
      </c>
      <c r="D247" s="105">
        <v>1</v>
      </c>
      <c r="F247" s="3">
        <f>D247</f>
        <v>1</v>
      </c>
      <c r="G247" s="3">
        <v>3</v>
      </c>
      <c r="H247" s="3">
        <f>F247*G247</f>
        <v>3</v>
      </c>
    </row>
    <row r="248" spans="1:8" ht="45.75" customHeight="1">
      <c r="A248" s="79" t="s">
        <v>22</v>
      </c>
      <c r="B248" s="133"/>
      <c r="C248" s="133"/>
      <c r="D248" s="81">
        <f>D247</f>
        <v>1</v>
      </c>
    </row>
    <row r="249" spans="1:8" ht="63.75">
      <c r="A249" s="60" t="s">
        <v>465</v>
      </c>
      <c r="B249" s="77" t="s">
        <v>666</v>
      </c>
      <c r="C249" s="77" t="s">
        <v>667</v>
      </c>
      <c r="D249" s="105">
        <v>1</v>
      </c>
      <c r="F249" s="3">
        <f>D249</f>
        <v>1</v>
      </c>
      <c r="G249" s="3">
        <v>1</v>
      </c>
      <c r="H249" s="3">
        <f>F249*G249</f>
        <v>1</v>
      </c>
    </row>
    <row r="250" spans="1:8" ht="45.75" customHeight="1">
      <c r="A250" s="79" t="s">
        <v>22</v>
      </c>
      <c r="B250" s="133"/>
      <c r="C250" s="133"/>
      <c r="D250" s="81">
        <f>D249</f>
        <v>1</v>
      </c>
    </row>
    <row r="251" spans="1:8" ht="45.75" customHeight="1">
      <c r="A251" s="157" t="s">
        <v>668</v>
      </c>
      <c r="B251" s="158"/>
      <c r="C251" s="158"/>
      <c r="D251" s="106"/>
    </row>
    <row r="252" spans="1:8" ht="38.25">
      <c r="A252" s="99" t="s">
        <v>466</v>
      </c>
      <c r="B252" s="77" t="s">
        <v>669</v>
      </c>
      <c r="C252" s="77" t="s">
        <v>670</v>
      </c>
      <c r="D252" s="105">
        <v>1</v>
      </c>
      <c r="F252" s="3">
        <f>D252</f>
        <v>1</v>
      </c>
      <c r="G252" s="3">
        <v>3</v>
      </c>
      <c r="H252" s="3">
        <f>F252*G252</f>
        <v>3</v>
      </c>
    </row>
    <row r="253" spans="1:8" ht="45.75" customHeight="1">
      <c r="A253" s="79" t="s">
        <v>22</v>
      </c>
      <c r="B253" s="133"/>
      <c r="C253" s="133"/>
      <c r="D253" s="81">
        <f>D252</f>
        <v>1</v>
      </c>
    </row>
    <row r="254" spans="1:8" ht="63.75">
      <c r="A254" s="99" t="s">
        <v>467</v>
      </c>
      <c r="B254" s="77" t="s">
        <v>671</v>
      </c>
      <c r="C254" s="77" t="s">
        <v>672</v>
      </c>
      <c r="D254" s="105">
        <v>1</v>
      </c>
      <c r="F254" s="3">
        <f>D254</f>
        <v>1</v>
      </c>
      <c r="G254" s="3">
        <v>3</v>
      </c>
      <c r="H254" s="3">
        <f>F254*G254</f>
        <v>3</v>
      </c>
    </row>
    <row r="255" spans="1:8" ht="45.75" customHeight="1">
      <c r="A255" s="79" t="s">
        <v>22</v>
      </c>
      <c r="B255" s="133"/>
      <c r="C255" s="133"/>
      <c r="D255" s="81">
        <f>D254</f>
        <v>1</v>
      </c>
    </row>
    <row r="256" spans="1:8" ht="25.5">
      <c r="A256" s="99" t="s">
        <v>468</v>
      </c>
      <c r="B256" s="77" t="s">
        <v>675</v>
      </c>
      <c r="C256" s="77" t="s">
        <v>673</v>
      </c>
      <c r="D256" s="105">
        <v>1</v>
      </c>
      <c r="F256" s="3">
        <f>D256</f>
        <v>1</v>
      </c>
      <c r="G256" s="3">
        <v>3</v>
      </c>
      <c r="H256" s="3">
        <f>F256*G256</f>
        <v>3</v>
      </c>
    </row>
    <row r="257" spans="1:8" ht="45.75" customHeight="1">
      <c r="A257" s="79" t="s">
        <v>22</v>
      </c>
      <c r="B257" s="133"/>
      <c r="C257" s="133"/>
      <c r="D257" s="81">
        <f>D256</f>
        <v>1</v>
      </c>
    </row>
    <row r="258" spans="1:8" ht="25.5">
      <c r="A258" s="99" t="s">
        <v>469</v>
      </c>
      <c r="B258" s="77" t="s">
        <v>674</v>
      </c>
      <c r="C258" s="77" t="s">
        <v>233</v>
      </c>
      <c r="D258" s="105">
        <v>1</v>
      </c>
      <c r="F258" s="3">
        <f>D258</f>
        <v>1</v>
      </c>
      <c r="G258" s="3">
        <v>3</v>
      </c>
      <c r="H258" s="3">
        <f>F258*G258</f>
        <v>3</v>
      </c>
    </row>
    <row r="259" spans="1:8" ht="45.75" customHeight="1">
      <c r="A259" s="79" t="s">
        <v>22</v>
      </c>
      <c r="B259" s="133"/>
      <c r="C259" s="133"/>
      <c r="D259" s="81">
        <f>D258</f>
        <v>1</v>
      </c>
    </row>
    <row r="260" spans="1:8" ht="45.75" customHeight="1">
      <c r="A260" s="157" t="s">
        <v>676</v>
      </c>
      <c r="B260" s="158"/>
      <c r="C260" s="158"/>
      <c r="D260" s="106"/>
    </row>
    <row r="261" spans="1:8" ht="63.75">
      <c r="A261" s="99" t="s">
        <v>471</v>
      </c>
      <c r="B261" s="77" t="s">
        <v>678</v>
      </c>
      <c r="C261" s="77" t="s">
        <v>677</v>
      </c>
      <c r="D261" s="105">
        <v>1</v>
      </c>
      <c r="F261" s="3">
        <f>D261</f>
        <v>1</v>
      </c>
      <c r="G261" s="3">
        <v>3</v>
      </c>
      <c r="H261" s="3">
        <f>F261*G261</f>
        <v>3</v>
      </c>
    </row>
    <row r="262" spans="1:8" ht="45.75" customHeight="1">
      <c r="A262" s="79" t="s">
        <v>22</v>
      </c>
      <c r="B262" s="133"/>
      <c r="C262" s="133"/>
      <c r="D262" s="81">
        <f>D261</f>
        <v>1</v>
      </c>
    </row>
    <row r="263" spans="1:8" ht="127.5">
      <c r="A263" s="99" t="s">
        <v>472</v>
      </c>
      <c r="B263" s="77" t="s">
        <v>679</v>
      </c>
      <c r="C263" s="77" t="s">
        <v>605</v>
      </c>
      <c r="D263" s="105">
        <v>1</v>
      </c>
      <c r="F263" s="3">
        <f>D263</f>
        <v>1</v>
      </c>
      <c r="G263" s="3">
        <v>3</v>
      </c>
      <c r="H263" s="3">
        <f>F263*G263</f>
        <v>3</v>
      </c>
    </row>
    <row r="264" spans="1:8" ht="45.75" customHeight="1">
      <c r="A264" s="79" t="s">
        <v>22</v>
      </c>
      <c r="B264" s="133"/>
      <c r="C264" s="133"/>
      <c r="D264" s="81">
        <f>D263</f>
        <v>1</v>
      </c>
    </row>
    <row r="265" spans="1:8" ht="45.75" customHeight="1">
      <c r="A265" s="157" t="s">
        <v>680</v>
      </c>
      <c r="B265" s="158"/>
      <c r="C265" s="158"/>
      <c r="D265" s="106"/>
    </row>
    <row r="266" spans="1:8" ht="25.5">
      <c r="A266" s="99" t="s">
        <v>475</v>
      </c>
      <c r="B266" s="77" t="s">
        <v>681</v>
      </c>
      <c r="C266" s="77" t="s">
        <v>479</v>
      </c>
      <c r="D266" s="107">
        <v>1</v>
      </c>
      <c r="F266" s="3">
        <f>D266</f>
        <v>1</v>
      </c>
      <c r="G266" s="3">
        <v>3</v>
      </c>
      <c r="H266" s="3">
        <f>F266*G266</f>
        <v>3</v>
      </c>
    </row>
    <row r="267" spans="1:8" ht="45.75" customHeight="1">
      <c r="A267" s="79" t="s">
        <v>22</v>
      </c>
      <c r="B267" s="133"/>
      <c r="C267" s="133"/>
      <c r="D267" s="81">
        <f>D266</f>
        <v>1</v>
      </c>
    </row>
    <row r="268" spans="1:8" ht="38.25">
      <c r="A268" s="99" t="s">
        <v>476</v>
      </c>
      <c r="B268" s="77" t="s">
        <v>682</v>
      </c>
      <c r="C268" s="77" t="s">
        <v>479</v>
      </c>
      <c r="D268" s="107">
        <v>1</v>
      </c>
      <c r="F268" s="3">
        <f>D268</f>
        <v>1</v>
      </c>
      <c r="G268" s="3">
        <v>3</v>
      </c>
      <c r="H268" s="3">
        <f>F268*G268</f>
        <v>3</v>
      </c>
    </row>
    <row r="269" spans="1:8" ht="45.75" customHeight="1">
      <c r="A269" s="79" t="s">
        <v>22</v>
      </c>
      <c r="B269" s="133"/>
      <c r="C269" s="133"/>
      <c r="D269" s="81">
        <f>D268</f>
        <v>1</v>
      </c>
    </row>
    <row r="270" spans="1:8" ht="45.75" customHeight="1">
      <c r="A270" s="157" t="s">
        <v>683</v>
      </c>
      <c r="B270" s="158"/>
      <c r="C270" s="158"/>
      <c r="D270" s="106"/>
    </row>
    <row r="271" spans="1:8" ht="102">
      <c r="A271" s="82" t="s">
        <v>606</v>
      </c>
      <c r="B271" s="77" t="s">
        <v>684</v>
      </c>
      <c r="C271" s="77" t="s">
        <v>686</v>
      </c>
      <c r="D271" s="107">
        <v>1</v>
      </c>
      <c r="F271" s="3">
        <f>D271</f>
        <v>1</v>
      </c>
      <c r="G271" s="3">
        <v>2</v>
      </c>
      <c r="H271" s="3">
        <f>F271*G271</f>
        <v>2</v>
      </c>
    </row>
    <row r="272" spans="1:8" ht="45.75" customHeight="1">
      <c r="A272" s="79" t="s">
        <v>22</v>
      </c>
      <c r="B272" s="133"/>
      <c r="C272" s="133"/>
      <c r="D272" s="81">
        <f>D271</f>
        <v>1</v>
      </c>
    </row>
    <row r="273" spans="1:8" ht="51">
      <c r="A273" s="99" t="s">
        <v>608</v>
      </c>
      <c r="B273" s="77" t="s">
        <v>685</v>
      </c>
      <c r="C273" s="77" t="s">
        <v>609</v>
      </c>
      <c r="D273" s="107">
        <v>1</v>
      </c>
      <c r="F273" s="3">
        <f>D273</f>
        <v>1</v>
      </c>
      <c r="G273" s="3">
        <v>3</v>
      </c>
      <c r="H273" s="3">
        <f>F273*G273</f>
        <v>3</v>
      </c>
    </row>
    <row r="274" spans="1:8" ht="45.75" customHeight="1">
      <c r="A274" s="79" t="s">
        <v>22</v>
      </c>
      <c r="B274" s="133"/>
      <c r="C274" s="133"/>
      <c r="D274" s="81">
        <f>D273</f>
        <v>1</v>
      </c>
    </row>
    <row r="275" spans="1:8" ht="51">
      <c r="A275" s="82" t="s">
        <v>610</v>
      </c>
      <c r="B275" s="77" t="s">
        <v>687</v>
      </c>
      <c r="C275" s="77" t="s">
        <v>609</v>
      </c>
      <c r="D275" s="107">
        <v>1</v>
      </c>
      <c r="F275" s="3">
        <f>D275</f>
        <v>1</v>
      </c>
      <c r="G275" s="3">
        <v>2</v>
      </c>
      <c r="H275" s="3">
        <f>F275*G275</f>
        <v>2</v>
      </c>
    </row>
    <row r="276" spans="1:8" ht="45.75" customHeight="1">
      <c r="A276" s="79" t="s">
        <v>22</v>
      </c>
      <c r="B276" s="133"/>
      <c r="C276" s="133"/>
      <c r="D276" s="81">
        <f>D275</f>
        <v>1</v>
      </c>
    </row>
    <row r="277" spans="1:8" ht="63.75">
      <c r="A277" s="60" t="s">
        <v>611</v>
      </c>
      <c r="B277" s="77" t="s">
        <v>688</v>
      </c>
      <c r="C277" s="77" t="s">
        <v>690</v>
      </c>
      <c r="D277" s="107">
        <v>1</v>
      </c>
      <c r="F277" s="3">
        <f>D277</f>
        <v>1</v>
      </c>
      <c r="G277" s="3">
        <v>1</v>
      </c>
      <c r="H277" s="3">
        <f>F277*G277</f>
        <v>1</v>
      </c>
    </row>
    <row r="278" spans="1:8" ht="45.75" customHeight="1">
      <c r="A278" s="79" t="s">
        <v>22</v>
      </c>
      <c r="B278" s="133"/>
      <c r="C278" s="133"/>
      <c r="D278" s="81">
        <f>D277</f>
        <v>1</v>
      </c>
    </row>
    <row r="279" spans="1:8" ht="51">
      <c r="A279" s="99" t="s">
        <v>613</v>
      </c>
      <c r="B279" s="77" t="s">
        <v>689</v>
      </c>
      <c r="C279" s="77" t="s">
        <v>609</v>
      </c>
      <c r="D279" s="107">
        <v>1</v>
      </c>
      <c r="F279" s="3">
        <f>D279</f>
        <v>1</v>
      </c>
      <c r="G279" s="3">
        <v>3</v>
      </c>
      <c r="H279" s="3">
        <f>F279*G279</f>
        <v>3</v>
      </c>
    </row>
    <row r="280" spans="1:8" ht="45.75" customHeight="1">
      <c r="A280" s="79" t="s">
        <v>22</v>
      </c>
      <c r="B280" s="133"/>
      <c r="C280" s="133"/>
      <c r="D280" s="81">
        <f>D279</f>
        <v>1</v>
      </c>
    </row>
    <row r="281" spans="1:8" ht="51">
      <c r="A281" s="99" t="s">
        <v>614</v>
      </c>
      <c r="B281" s="77" t="s">
        <v>691</v>
      </c>
      <c r="C281" s="77" t="s">
        <v>615</v>
      </c>
      <c r="D281" s="107">
        <v>1</v>
      </c>
      <c r="F281" s="3">
        <f>D281</f>
        <v>1</v>
      </c>
      <c r="G281" s="3">
        <v>3</v>
      </c>
      <c r="H281" s="3">
        <f>F281*G281</f>
        <v>3</v>
      </c>
    </row>
    <row r="282" spans="1:8" ht="45.75" customHeight="1">
      <c r="A282" s="79" t="s">
        <v>22</v>
      </c>
      <c r="B282" s="133"/>
      <c r="C282" s="133"/>
      <c r="D282" s="81">
        <f>D281</f>
        <v>1</v>
      </c>
    </row>
    <row r="283" spans="1:8" ht="38.25">
      <c r="A283" s="60" t="s">
        <v>616</v>
      </c>
      <c r="B283" s="77" t="s">
        <v>692</v>
      </c>
      <c r="C283" s="77" t="s">
        <v>693</v>
      </c>
      <c r="D283" s="130">
        <v>1</v>
      </c>
      <c r="F283" s="3">
        <f>D283</f>
        <v>1</v>
      </c>
      <c r="G283" s="3">
        <v>1</v>
      </c>
      <c r="H283" s="3">
        <f>F283*G283</f>
        <v>1</v>
      </c>
    </row>
    <row r="284" spans="1:8" ht="45.75" customHeight="1">
      <c r="A284" s="79" t="s">
        <v>22</v>
      </c>
      <c r="B284" s="133"/>
      <c r="C284" s="133"/>
      <c r="D284" s="81">
        <f>D283</f>
        <v>1</v>
      </c>
    </row>
    <row r="285" spans="1:8" ht="45.75" customHeight="1">
      <c r="A285" s="157" t="s">
        <v>696</v>
      </c>
      <c r="B285" s="158"/>
      <c r="C285" s="158"/>
      <c r="D285" s="106"/>
    </row>
    <row r="286" spans="1:8" ht="89.25">
      <c r="A286" s="99" t="s">
        <v>618</v>
      </c>
      <c r="B286" s="131" t="s">
        <v>697</v>
      </c>
      <c r="C286" s="131" t="s">
        <v>698</v>
      </c>
      <c r="D286" s="132">
        <v>1</v>
      </c>
      <c r="F286" s="3">
        <f>D286</f>
        <v>1</v>
      </c>
      <c r="G286" s="3">
        <v>3</v>
      </c>
      <c r="H286" s="3">
        <f>F286*G286</f>
        <v>3</v>
      </c>
    </row>
    <row r="287" spans="1:8" ht="45.75" customHeight="1">
      <c r="A287" s="79" t="s">
        <v>22</v>
      </c>
      <c r="B287" s="133"/>
      <c r="C287" s="133"/>
      <c r="D287" s="81">
        <f>D286</f>
        <v>1</v>
      </c>
    </row>
    <row r="288" spans="1:8" ht="30.75" customHeight="1">
      <c r="A288" s="157" t="s">
        <v>206</v>
      </c>
      <c r="B288" s="158"/>
      <c r="C288" s="158"/>
      <c r="D288" s="159"/>
      <c r="F288" s="3">
        <f>SUM(F27:F286)</f>
        <v>117</v>
      </c>
      <c r="G288" s="3">
        <f t="shared" ref="G288:H288" si="0">SUM(G27:G286)</f>
        <v>247</v>
      </c>
      <c r="H288" s="3">
        <f t="shared" si="0"/>
        <v>247</v>
      </c>
    </row>
    <row r="289" spans="1:10" ht="56.1" customHeight="1">
      <c r="A289" s="163"/>
      <c r="B289" s="164"/>
      <c r="C289" s="164"/>
      <c r="D289" s="165"/>
      <c r="J289" s="41"/>
    </row>
    <row r="290" spans="1:10" ht="31.5" customHeight="1">
      <c r="A290" s="157" t="s">
        <v>207</v>
      </c>
      <c r="B290" s="158"/>
      <c r="C290" s="158"/>
      <c r="D290" s="159"/>
      <c r="G290" s="3">
        <v>247</v>
      </c>
      <c r="H290" s="3">
        <v>100</v>
      </c>
    </row>
    <row r="291" spans="1:10" ht="55.5" customHeight="1">
      <c r="A291" s="163"/>
      <c r="B291" s="164"/>
      <c r="C291" s="164"/>
      <c r="D291" s="165"/>
      <c r="G291" s="3">
        <f>H288</f>
        <v>247</v>
      </c>
      <c r="H291" s="3" t="s">
        <v>482</v>
      </c>
    </row>
    <row r="292" spans="1:10" ht="29.25" customHeight="1">
      <c r="A292" s="157" t="s">
        <v>210</v>
      </c>
      <c r="B292" s="158"/>
      <c r="C292" s="158"/>
      <c r="D292" s="159"/>
      <c r="G292" s="5">
        <f>G291*H290/G290</f>
        <v>100</v>
      </c>
      <c r="H292" s="6"/>
    </row>
    <row r="293" spans="1:10" ht="56.1" customHeight="1">
      <c r="A293" s="166"/>
      <c r="B293" s="167"/>
      <c r="C293" s="167"/>
      <c r="D293" s="168"/>
    </row>
    <row r="294" spans="1:10" ht="30.75" customHeight="1">
      <c r="A294" s="157" t="s">
        <v>208</v>
      </c>
      <c r="B294" s="158"/>
      <c r="C294" s="158"/>
      <c r="D294" s="159"/>
    </row>
    <row r="295" spans="1:10" ht="56.1" customHeight="1">
      <c r="A295" s="163"/>
      <c r="B295" s="164"/>
      <c r="C295" s="164"/>
      <c r="D295" s="165"/>
    </row>
    <row r="296" spans="1:10" ht="27.75" customHeight="1">
      <c r="A296" s="157" t="s">
        <v>209</v>
      </c>
      <c r="B296" s="158"/>
      <c r="C296" s="158"/>
      <c r="D296" s="159"/>
    </row>
    <row r="297" spans="1:10" ht="56.85" customHeight="1">
      <c r="A297" s="160"/>
      <c r="B297" s="161"/>
      <c r="C297" s="161"/>
      <c r="D297" s="162"/>
    </row>
  </sheetData>
  <sheetProtection sheet="1" objects="1" scenarios="1" formatRows="0" autoFilter="0"/>
  <autoFilter ref="A26:D288">
    <filterColumn colId="1" showButton="0"/>
  </autoFilter>
  <mergeCells count="181">
    <mergeCell ref="A285:C285"/>
    <mergeCell ref="B284:C284"/>
    <mergeCell ref="B280:C280"/>
    <mergeCell ref="B282:C282"/>
    <mergeCell ref="B287:C287"/>
    <mergeCell ref="A231:C231"/>
    <mergeCell ref="B267:C267"/>
    <mergeCell ref="B269:C269"/>
    <mergeCell ref="A265:C265"/>
    <mergeCell ref="A270:C270"/>
    <mergeCell ref="B272:C272"/>
    <mergeCell ref="B274:C274"/>
    <mergeCell ref="B276:C276"/>
    <mergeCell ref="B278:C278"/>
    <mergeCell ref="B257:C257"/>
    <mergeCell ref="B259:C259"/>
    <mergeCell ref="A260:C260"/>
    <mergeCell ref="B262:C262"/>
    <mergeCell ref="B264:C264"/>
    <mergeCell ref="B235:C235"/>
    <mergeCell ref="B237:C237"/>
    <mergeCell ref="B246:C246"/>
    <mergeCell ref="B248:C248"/>
    <mergeCell ref="A242:C242"/>
    <mergeCell ref="B250:C250"/>
    <mergeCell ref="A251:C251"/>
    <mergeCell ref="B165:C165"/>
    <mergeCell ref="B170:C170"/>
    <mergeCell ref="B178:C178"/>
    <mergeCell ref="A168:C168"/>
    <mergeCell ref="B172:C172"/>
    <mergeCell ref="B174:C174"/>
    <mergeCell ref="B176:C176"/>
    <mergeCell ref="B244:C244"/>
    <mergeCell ref="B182:C182"/>
    <mergeCell ref="B184:C184"/>
    <mergeCell ref="B186:C186"/>
    <mergeCell ref="B188:C188"/>
    <mergeCell ref="B199:C199"/>
    <mergeCell ref="B233:C233"/>
    <mergeCell ref="B239:C239"/>
    <mergeCell ref="B241:C241"/>
    <mergeCell ref="B217:C217"/>
    <mergeCell ref="A218:C218"/>
    <mergeCell ref="B222:C222"/>
    <mergeCell ref="B220:C220"/>
    <mergeCell ref="B224:C224"/>
    <mergeCell ref="B226:C226"/>
    <mergeCell ref="B228:C228"/>
    <mergeCell ref="B230:C230"/>
    <mergeCell ref="B209:C209"/>
    <mergeCell ref="B211:C211"/>
    <mergeCell ref="B213:C213"/>
    <mergeCell ref="B215:C215"/>
    <mergeCell ref="B202:C202"/>
    <mergeCell ref="B204:C204"/>
    <mergeCell ref="A205:D205"/>
    <mergeCell ref="B207:C207"/>
    <mergeCell ref="B149:C149"/>
    <mergeCell ref="A150:C150"/>
    <mergeCell ref="A200:C200"/>
    <mergeCell ref="B180:C180"/>
    <mergeCell ref="B194:C194"/>
    <mergeCell ref="A195:C195"/>
    <mergeCell ref="B197:C197"/>
    <mergeCell ref="A153:D153"/>
    <mergeCell ref="B167:C167"/>
    <mergeCell ref="B190:C190"/>
    <mergeCell ref="B192:C192"/>
    <mergeCell ref="B155:C155"/>
    <mergeCell ref="B157:C157"/>
    <mergeCell ref="B159:C159"/>
    <mergeCell ref="B161:C161"/>
    <mergeCell ref="B163:C163"/>
    <mergeCell ref="A288:D288"/>
    <mergeCell ref="A297:D297"/>
    <mergeCell ref="A296:D296"/>
    <mergeCell ref="A295:D295"/>
    <mergeCell ref="A294:D294"/>
    <mergeCell ref="A293:D293"/>
    <mergeCell ref="A292:D292"/>
    <mergeCell ref="A291:D291"/>
    <mergeCell ref="A290:D290"/>
    <mergeCell ref="A289:D289"/>
    <mergeCell ref="B127:C127"/>
    <mergeCell ref="B129:C129"/>
    <mergeCell ref="B131:C131"/>
    <mergeCell ref="B133:C133"/>
    <mergeCell ref="B135:C135"/>
    <mergeCell ref="B137:C137"/>
    <mergeCell ref="B140:C140"/>
    <mergeCell ref="B138:C138"/>
    <mergeCell ref="B147:C147"/>
    <mergeCell ref="B142:C142"/>
    <mergeCell ref="A143:C143"/>
    <mergeCell ref="A144:C144"/>
    <mergeCell ref="A145:C145"/>
    <mergeCell ref="B123:C123"/>
    <mergeCell ref="B125:C125"/>
    <mergeCell ref="B117:C117"/>
    <mergeCell ref="B119:C119"/>
    <mergeCell ref="B121:C121"/>
    <mergeCell ref="B103:C103"/>
    <mergeCell ref="B98:C98"/>
    <mergeCell ref="B100:C100"/>
    <mergeCell ref="B102:C102"/>
    <mergeCell ref="B105:C105"/>
    <mergeCell ref="B107:C107"/>
    <mergeCell ref="B109:C109"/>
    <mergeCell ref="B111:C111"/>
    <mergeCell ref="B113:C113"/>
    <mergeCell ref="B115:C115"/>
    <mergeCell ref="B75:C75"/>
    <mergeCell ref="B86:C86"/>
    <mergeCell ref="B88:C88"/>
    <mergeCell ref="B82:C82"/>
    <mergeCell ref="B84:C84"/>
    <mergeCell ref="B90:C90"/>
    <mergeCell ref="B93:C93"/>
    <mergeCell ref="B96:C96"/>
    <mergeCell ref="B91:C91"/>
    <mergeCell ref="B94:C94"/>
    <mergeCell ref="A1:D1"/>
    <mergeCell ref="B57:C57"/>
    <mergeCell ref="B59:C59"/>
    <mergeCell ref="B61:C61"/>
    <mergeCell ref="B77:C77"/>
    <mergeCell ref="B80:C80"/>
    <mergeCell ref="B78:C78"/>
    <mergeCell ref="B53:C53"/>
    <mergeCell ref="B31:C31"/>
    <mergeCell ref="B28:C28"/>
    <mergeCell ref="B30:C30"/>
    <mergeCell ref="B33:C33"/>
    <mergeCell ref="B35:C35"/>
    <mergeCell ref="B37:C37"/>
    <mergeCell ref="B41:C41"/>
    <mergeCell ref="B43:C43"/>
    <mergeCell ref="B45:C45"/>
    <mergeCell ref="B48:C48"/>
    <mergeCell ref="B50:C50"/>
    <mergeCell ref="B52:C52"/>
    <mergeCell ref="B55:C55"/>
    <mergeCell ref="A19:D19"/>
    <mergeCell ref="A7:B7"/>
    <mergeCell ref="A8:D8"/>
    <mergeCell ref="B71:C71"/>
    <mergeCell ref="B73:C73"/>
    <mergeCell ref="N17:O17"/>
    <mergeCell ref="A9:D9"/>
    <mergeCell ref="A10:D10"/>
    <mergeCell ref="C12:C14"/>
    <mergeCell ref="D12:D14"/>
    <mergeCell ref="A11:B11"/>
    <mergeCell ref="A15:B15"/>
    <mergeCell ref="C15:D15"/>
    <mergeCell ref="A18:B18"/>
    <mergeCell ref="B253:C253"/>
    <mergeCell ref="B255:C255"/>
    <mergeCell ref="A2:B2"/>
    <mergeCell ref="A3:D3"/>
    <mergeCell ref="A5:D5"/>
    <mergeCell ref="A4:C4"/>
    <mergeCell ref="A6:C6"/>
    <mergeCell ref="F13:I13"/>
    <mergeCell ref="A16:B16"/>
    <mergeCell ref="A17:B17"/>
    <mergeCell ref="B152:C152"/>
    <mergeCell ref="B38:C38"/>
    <mergeCell ref="B39:C39"/>
    <mergeCell ref="A20:D20"/>
    <mergeCell ref="A21:D21"/>
    <mergeCell ref="A22:D22"/>
    <mergeCell ref="A23:D23"/>
    <mergeCell ref="A24:D24"/>
    <mergeCell ref="B46:C46"/>
    <mergeCell ref="B26:C26"/>
    <mergeCell ref="B63:C63"/>
    <mergeCell ref="B65:C65"/>
    <mergeCell ref="B67:C67"/>
    <mergeCell ref="B69:C69"/>
  </mergeCells>
  <conditionalFormatting sqref="N17:O17">
    <cfRule type="cellIs" dxfId="3" priority="7" operator="equal">
      <formula>$C$15</formula>
    </cfRule>
  </conditionalFormatting>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5" orientation="portrait" horizontalDpi="1200" verticalDpi="1200" r:id="rId1"/>
  <headerFooter>
    <oddHeader>&amp;C&amp;"-,Negrito"&amp;14NORMAS PARA CERTIFICAÇÃO 
ESCOPO AZEITE</oddHeader>
    <oddFooter>&amp;LF.CERT.033 - Normas para a Certificação - Escopo Azeite  - 1a ed_16-04-19</oddFooter>
  </headerFooter>
  <drawing r:id="rId2"/>
  <legacyDrawing r:id="rId3"/>
</worksheet>
</file>

<file path=xl/worksheets/sheet2.xml><?xml version="1.0" encoding="utf-8"?>
<worksheet xmlns="http://schemas.openxmlformats.org/spreadsheetml/2006/main" xmlns:r="http://schemas.openxmlformats.org/officeDocument/2006/relationships">
  <dimension ref="A1:F118"/>
  <sheetViews>
    <sheetView topLeftCell="A109" zoomScaleNormal="100" workbookViewId="0">
      <selection activeCell="B119" sqref="B119"/>
    </sheetView>
  </sheetViews>
  <sheetFormatPr defaultRowHeight="12.75"/>
  <cols>
    <col min="1" max="1" width="9.140625" style="1"/>
    <col min="2" max="2" width="163.140625" style="1" customWidth="1"/>
    <col min="3" max="3" width="9.140625" style="44"/>
    <col min="4" max="16384" width="9.140625" style="1"/>
  </cols>
  <sheetData>
    <row r="1" spans="1:3" ht="51">
      <c r="A1" s="31" t="s">
        <v>30</v>
      </c>
      <c r="B1" s="42" t="s">
        <v>222</v>
      </c>
      <c r="C1" s="45"/>
    </row>
    <row r="2" spans="1:3" ht="25.5">
      <c r="A2" s="32" t="s">
        <v>33</v>
      </c>
      <c r="B2" s="42" t="s">
        <v>223</v>
      </c>
      <c r="C2" s="45"/>
    </row>
    <row r="3" spans="1:3">
      <c r="A3" s="32" t="s">
        <v>38</v>
      </c>
      <c r="B3" s="42" t="s">
        <v>224</v>
      </c>
      <c r="C3" s="45"/>
    </row>
    <row r="4" spans="1:3">
      <c r="A4" s="32" t="s">
        <v>41</v>
      </c>
      <c r="B4" s="42" t="s">
        <v>225</v>
      </c>
      <c r="C4" s="45"/>
    </row>
    <row r="5" spans="1:3">
      <c r="A5" s="31" t="s">
        <v>44</v>
      </c>
      <c r="B5" s="42" t="s">
        <v>226</v>
      </c>
      <c r="C5" s="45"/>
    </row>
    <row r="6" spans="1:3" ht="25.5">
      <c r="A6" s="32" t="s">
        <v>50</v>
      </c>
      <c r="B6" s="42" t="s">
        <v>278</v>
      </c>
      <c r="C6" s="45"/>
    </row>
    <row r="7" spans="1:3" ht="25.5">
      <c r="A7" s="33" t="s">
        <v>52</v>
      </c>
      <c r="B7" s="42" t="s">
        <v>227</v>
      </c>
      <c r="C7" s="45"/>
    </row>
    <row r="8" spans="1:3" ht="25.5">
      <c r="A8" s="33" t="s">
        <v>54</v>
      </c>
      <c r="B8" s="42" t="s">
        <v>228</v>
      </c>
      <c r="C8" s="45"/>
    </row>
    <row r="9" spans="1:3" ht="51">
      <c r="A9" s="32" t="s">
        <v>59</v>
      </c>
      <c r="B9" s="42" t="s">
        <v>229</v>
      </c>
      <c r="C9" s="45"/>
    </row>
    <row r="10" spans="1:3" ht="38.25">
      <c r="A10" s="32" t="s">
        <v>62</v>
      </c>
      <c r="B10" s="42" t="s">
        <v>230</v>
      </c>
      <c r="C10" s="45"/>
    </row>
    <row r="11" spans="1:3" ht="25.5">
      <c r="A11" s="32" t="s">
        <v>65</v>
      </c>
      <c r="B11" s="42" t="s">
        <v>444</v>
      </c>
      <c r="C11" s="45"/>
    </row>
    <row r="12" spans="1:3">
      <c r="A12" s="31" t="s">
        <v>70</v>
      </c>
      <c r="B12" s="42" t="s">
        <v>231</v>
      </c>
      <c r="C12" s="45"/>
    </row>
    <row r="13" spans="1:3" ht="25.5">
      <c r="A13" s="34" t="s">
        <v>72</v>
      </c>
      <c r="B13" s="42" t="s">
        <v>232</v>
      </c>
      <c r="C13" s="45"/>
    </row>
    <row r="14" spans="1:3">
      <c r="A14" s="32" t="s">
        <v>75</v>
      </c>
      <c r="B14" s="42" t="s">
        <v>233</v>
      </c>
      <c r="C14" s="45"/>
    </row>
    <row r="15" spans="1:3" ht="38.25">
      <c r="A15" s="35" t="s">
        <v>78</v>
      </c>
      <c r="B15" s="42" t="s">
        <v>234</v>
      </c>
      <c r="C15" s="45"/>
    </row>
    <row r="16" spans="1:3" ht="51">
      <c r="A16" s="32" t="s">
        <v>81</v>
      </c>
      <c r="B16" s="42" t="s">
        <v>235</v>
      </c>
      <c r="C16" s="45"/>
    </row>
    <row r="17" spans="1:3" ht="38.25">
      <c r="A17" s="31" t="s">
        <v>83</v>
      </c>
      <c r="B17" s="42" t="s">
        <v>456</v>
      </c>
      <c r="C17" s="45"/>
    </row>
    <row r="18" spans="1:3" ht="38.25">
      <c r="A18" s="32" t="s">
        <v>85</v>
      </c>
      <c r="B18" s="42" t="s">
        <v>236</v>
      </c>
      <c r="C18" s="45"/>
    </row>
    <row r="19" spans="1:3">
      <c r="A19" s="35" t="s">
        <v>87</v>
      </c>
      <c r="B19" s="42" t="s">
        <v>237</v>
      </c>
      <c r="C19" s="45"/>
    </row>
    <row r="20" spans="1:3" ht="38.25">
      <c r="A20" s="35" t="s">
        <v>90</v>
      </c>
      <c r="B20" s="42" t="s">
        <v>238</v>
      </c>
      <c r="C20" s="45"/>
    </row>
    <row r="21" spans="1:3">
      <c r="A21" s="36" t="s">
        <v>93</v>
      </c>
      <c r="B21" s="42" t="s">
        <v>446</v>
      </c>
      <c r="C21" s="45"/>
    </row>
    <row r="22" spans="1:3">
      <c r="A22" s="36" t="s">
        <v>96</v>
      </c>
      <c r="B22" s="42" t="s">
        <v>239</v>
      </c>
      <c r="C22" s="45"/>
    </row>
    <row r="23" spans="1:3">
      <c r="A23" s="36" t="s">
        <v>99</v>
      </c>
      <c r="B23" s="42" t="s">
        <v>240</v>
      </c>
      <c r="C23" s="45"/>
    </row>
    <row r="24" spans="1:3" ht="25.5">
      <c r="A24" s="31" t="s">
        <v>103</v>
      </c>
      <c r="B24" s="42" t="s">
        <v>241</v>
      </c>
      <c r="C24" s="45"/>
    </row>
    <row r="25" spans="1:3" ht="38.25">
      <c r="A25" s="32" t="s">
        <v>106</v>
      </c>
      <c r="B25" s="42" t="s">
        <v>242</v>
      </c>
      <c r="C25" s="45"/>
    </row>
    <row r="26" spans="1:3" ht="25.5">
      <c r="A26" s="32" t="s">
        <v>109</v>
      </c>
      <c r="B26" s="42" t="s">
        <v>243</v>
      </c>
      <c r="C26" s="45"/>
    </row>
    <row r="27" spans="1:3" ht="25.5">
      <c r="A27" s="35" t="s">
        <v>112</v>
      </c>
      <c r="B27" s="42" t="s">
        <v>244</v>
      </c>
      <c r="C27" s="45"/>
    </row>
    <row r="28" spans="1:3" ht="25.5">
      <c r="A28" s="35" t="s">
        <v>115</v>
      </c>
      <c r="B28" s="42" t="s">
        <v>445</v>
      </c>
      <c r="C28" s="45"/>
    </row>
    <row r="29" spans="1:3">
      <c r="A29" s="35" t="s">
        <v>118</v>
      </c>
      <c r="B29" s="42" t="s">
        <v>245</v>
      </c>
      <c r="C29" s="45"/>
    </row>
    <row r="30" spans="1:3" ht="25.5">
      <c r="A30" s="31" t="s">
        <v>122</v>
      </c>
      <c r="B30" s="42" t="s">
        <v>246</v>
      </c>
      <c r="C30" s="45"/>
    </row>
    <row r="31" spans="1:3" ht="89.25">
      <c r="A31" s="32" t="s">
        <v>125</v>
      </c>
      <c r="B31" s="42" t="s">
        <v>247</v>
      </c>
      <c r="C31" s="45"/>
    </row>
    <row r="32" spans="1:3" ht="25.5">
      <c r="A32" s="32" t="s">
        <v>128</v>
      </c>
      <c r="B32" s="42" t="s">
        <v>248</v>
      </c>
      <c r="C32" s="45"/>
    </row>
    <row r="33" spans="1:3" ht="25.5">
      <c r="A33" s="31" t="s">
        <v>131</v>
      </c>
      <c r="B33" s="42" t="s">
        <v>249</v>
      </c>
      <c r="C33" s="45"/>
    </row>
    <row r="34" spans="1:3" ht="25.5">
      <c r="A34" s="33" t="s">
        <v>134</v>
      </c>
      <c r="B34" s="42" t="s">
        <v>250</v>
      </c>
      <c r="C34" s="45"/>
    </row>
    <row r="35" spans="1:3" ht="89.25">
      <c r="A35" s="31" t="s">
        <v>139</v>
      </c>
      <c r="B35" s="43" t="s">
        <v>251</v>
      </c>
      <c r="C35" s="45"/>
    </row>
    <row r="36" spans="1:3" ht="51">
      <c r="A36" s="31" t="s">
        <v>142</v>
      </c>
      <c r="B36" s="42" t="s">
        <v>252</v>
      </c>
      <c r="C36" s="45"/>
    </row>
    <row r="37" spans="1:3" ht="25.5">
      <c r="A37" s="31" t="s">
        <v>145</v>
      </c>
      <c r="B37" s="42" t="s">
        <v>253</v>
      </c>
      <c r="C37" s="45"/>
    </row>
    <row r="38" spans="1:3">
      <c r="A38" s="31" t="s">
        <v>146</v>
      </c>
      <c r="B38" s="42" t="s">
        <v>254</v>
      </c>
      <c r="C38" s="45"/>
    </row>
    <row r="39" spans="1:3">
      <c r="A39" s="31" t="s">
        <v>149</v>
      </c>
      <c r="B39" s="42" t="s">
        <v>255</v>
      </c>
      <c r="C39" s="45"/>
    </row>
    <row r="40" spans="1:3">
      <c r="A40" s="31" t="s">
        <v>152</v>
      </c>
      <c r="B40" s="42" t="s">
        <v>256</v>
      </c>
      <c r="C40" s="45"/>
    </row>
    <row r="41" spans="1:3" ht="25.5">
      <c r="A41" s="32" t="s">
        <v>155</v>
      </c>
      <c r="B41" s="42" t="s">
        <v>257</v>
      </c>
      <c r="C41" s="45"/>
    </row>
    <row r="42" spans="1:3">
      <c r="A42" s="31" t="s">
        <v>158</v>
      </c>
      <c r="B42" s="42" t="s">
        <v>258</v>
      </c>
      <c r="C42" s="45"/>
    </row>
    <row r="43" spans="1:3">
      <c r="A43" s="35" t="s">
        <v>160</v>
      </c>
      <c r="B43" s="42" t="s">
        <v>259</v>
      </c>
      <c r="C43" s="45"/>
    </row>
    <row r="44" spans="1:3">
      <c r="A44" s="32" t="s">
        <v>163</v>
      </c>
      <c r="B44" s="42" t="s">
        <v>260</v>
      </c>
      <c r="C44" s="45"/>
    </row>
    <row r="45" spans="1:3" ht="38.25">
      <c r="A45" s="32" t="s">
        <v>166</v>
      </c>
      <c r="B45" s="42" t="s">
        <v>261</v>
      </c>
      <c r="C45" s="45"/>
    </row>
    <row r="46" spans="1:3" ht="51">
      <c r="A46" s="32" t="s">
        <v>169</v>
      </c>
      <c r="B46" s="42" t="s">
        <v>262</v>
      </c>
      <c r="C46" s="45"/>
    </row>
    <row r="47" spans="1:3" ht="38.25">
      <c r="A47" s="37" t="s">
        <v>172</v>
      </c>
      <c r="B47" s="42" t="s">
        <v>263</v>
      </c>
      <c r="C47" s="45"/>
    </row>
    <row r="48" spans="1:3" ht="25.5">
      <c r="A48" s="38" t="s">
        <v>173</v>
      </c>
      <c r="B48" s="42" t="s">
        <v>264</v>
      </c>
      <c r="C48" s="45"/>
    </row>
    <row r="49" spans="1:3">
      <c r="A49" s="39" t="s">
        <v>176</v>
      </c>
      <c r="B49" s="42" t="s">
        <v>265</v>
      </c>
      <c r="C49" s="45"/>
    </row>
    <row r="50" spans="1:3" ht="25.5">
      <c r="A50" s="37" t="s">
        <v>179</v>
      </c>
      <c r="B50" s="42" t="s">
        <v>266</v>
      </c>
      <c r="C50" s="45"/>
    </row>
    <row r="51" spans="1:3">
      <c r="A51" s="37" t="s">
        <v>180</v>
      </c>
      <c r="B51" s="42" t="s">
        <v>267</v>
      </c>
      <c r="C51" s="45"/>
    </row>
    <row r="52" spans="1:3" ht="38.25">
      <c r="A52" s="32" t="s">
        <v>185</v>
      </c>
      <c r="B52" s="42" t="s">
        <v>268</v>
      </c>
      <c r="C52" s="45"/>
    </row>
    <row r="53" spans="1:3" ht="25.5">
      <c r="A53" s="37" t="s">
        <v>188</v>
      </c>
      <c r="B53" s="42" t="s">
        <v>269</v>
      </c>
      <c r="C53" s="45"/>
    </row>
    <row r="54" spans="1:3" ht="25.5">
      <c r="A54" s="110" t="s">
        <v>487</v>
      </c>
      <c r="B54" s="111" t="s">
        <v>547</v>
      </c>
      <c r="C54" s="1"/>
    </row>
    <row r="55" spans="1:3" ht="25.5">
      <c r="A55" s="175" t="s">
        <v>490</v>
      </c>
      <c r="B55" s="112" t="s">
        <v>548</v>
      </c>
      <c r="C55" s="1"/>
    </row>
    <row r="56" spans="1:3">
      <c r="A56" s="176"/>
      <c r="B56" s="113" t="s">
        <v>549</v>
      </c>
      <c r="C56" s="1"/>
    </row>
    <row r="57" spans="1:3">
      <c r="A57" s="114" t="s">
        <v>495</v>
      </c>
      <c r="B57" s="115" t="s">
        <v>550</v>
      </c>
      <c r="C57" s="1"/>
    </row>
    <row r="58" spans="1:3">
      <c r="A58" s="116" t="s">
        <v>499</v>
      </c>
      <c r="B58" s="117" t="s">
        <v>551</v>
      </c>
      <c r="C58" s="1"/>
    </row>
    <row r="59" spans="1:3">
      <c r="A59" s="114" t="s">
        <v>501</v>
      </c>
      <c r="B59" s="117" t="s">
        <v>552</v>
      </c>
      <c r="C59" s="1"/>
    </row>
    <row r="60" spans="1:3" ht="38.25">
      <c r="A60" s="114" t="s">
        <v>504</v>
      </c>
      <c r="B60" s="117" t="s">
        <v>553</v>
      </c>
      <c r="C60" s="1"/>
    </row>
    <row r="61" spans="1:3" ht="25.5">
      <c r="A61" s="114" t="s">
        <v>505</v>
      </c>
      <c r="B61" s="117" t="s">
        <v>554</v>
      </c>
      <c r="C61" s="1"/>
    </row>
    <row r="62" spans="1:3">
      <c r="A62" s="114" t="s">
        <v>511</v>
      </c>
      <c r="B62" s="117" t="s">
        <v>555</v>
      </c>
      <c r="C62" s="1"/>
    </row>
    <row r="63" spans="1:3" ht="38.25">
      <c r="A63" s="114" t="s">
        <v>513</v>
      </c>
      <c r="B63" s="117" t="s">
        <v>514</v>
      </c>
      <c r="C63" s="1"/>
    </row>
    <row r="64" spans="1:3" ht="25.5">
      <c r="A64" s="114" t="s">
        <v>517</v>
      </c>
      <c r="B64" s="117" t="s">
        <v>556</v>
      </c>
      <c r="C64" s="1"/>
    </row>
    <row r="65" spans="1:3">
      <c r="A65" s="114" t="s">
        <v>521</v>
      </c>
      <c r="B65" s="115" t="s">
        <v>557</v>
      </c>
      <c r="C65" s="1"/>
    </row>
    <row r="66" spans="1:3" ht="25.5">
      <c r="A66" s="110" t="s">
        <v>524</v>
      </c>
      <c r="B66" s="117" t="s">
        <v>526</v>
      </c>
      <c r="C66" s="1"/>
    </row>
    <row r="67" spans="1:3">
      <c r="A67" s="110" t="s">
        <v>528</v>
      </c>
      <c r="B67" s="117" t="s">
        <v>619</v>
      </c>
      <c r="C67" s="1"/>
    </row>
    <row r="68" spans="1:3">
      <c r="A68" s="116" t="s">
        <v>530</v>
      </c>
      <c r="B68" s="115" t="s">
        <v>558</v>
      </c>
      <c r="C68" s="1"/>
    </row>
    <row r="69" spans="1:3" ht="39.75" customHeight="1">
      <c r="A69" s="110" t="s">
        <v>540</v>
      </c>
      <c r="B69" s="115" t="s">
        <v>559</v>
      </c>
      <c r="C69" s="1"/>
    </row>
    <row r="70" spans="1:3" ht="25.5">
      <c r="A70" s="110" t="s">
        <v>541</v>
      </c>
      <c r="B70" s="115" t="s">
        <v>560</v>
      </c>
      <c r="C70" s="1"/>
    </row>
    <row r="71" spans="1:3" ht="56.25" customHeight="1">
      <c r="A71" s="110" t="s">
        <v>542</v>
      </c>
      <c r="B71" s="115" t="s">
        <v>537</v>
      </c>
      <c r="C71" s="1"/>
    </row>
    <row r="72" spans="1:3">
      <c r="A72" s="110" t="s">
        <v>543</v>
      </c>
      <c r="B72" s="115" t="s">
        <v>561</v>
      </c>
      <c r="C72" s="1"/>
    </row>
    <row r="73" spans="1:3" ht="102">
      <c r="A73" s="110" t="s">
        <v>544</v>
      </c>
      <c r="B73" s="109" t="s">
        <v>562</v>
      </c>
      <c r="C73" s="1"/>
    </row>
    <row r="74" spans="1:3" ht="42.75" customHeight="1">
      <c r="A74" s="110" t="s">
        <v>563</v>
      </c>
      <c r="B74" s="115" t="s">
        <v>564</v>
      </c>
      <c r="C74" s="1"/>
    </row>
    <row r="75" spans="1:3" ht="45.75" customHeight="1">
      <c r="A75" s="110" t="s">
        <v>565</v>
      </c>
      <c r="B75" s="115" t="s">
        <v>566</v>
      </c>
      <c r="C75" s="1"/>
    </row>
    <row r="76" spans="1:3">
      <c r="A76" s="114" t="s">
        <v>567</v>
      </c>
      <c r="B76" s="115" t="s">
        <v>568</v>
      </c>
      <c r="C76" s="1"/>
    </row>
    <row r="77" spans="1:3" ht="66" customHeight="1">
      <c r="A77" s="114" t="s">
        <v>569</v>
      </c>
      <c r="B77" s="115" t="s">
        <v>571</v>
      </c>
      <c r="C77" s="1"/>
    </row>
    <row r="78" spans="1:3">
      <c r="A78" s="83" t="s">
        <v>473</v>
      </c>
      <c r="B78" s="118"/>
      <c r="C78" s="1"/>
    </row>
    <row r="79" spans="1:3">
      <c r="A79" s="110" t="s">
        <v>572</v>
      </c>
      <c r="B79" s="115" t="s">
        <v>574</v>
      </c>
      <c r="C79" s="1"/>
    </row>
    <row r="80" spans="1:3" ht="25.5">
      <c r="A80" s="114" t="s">
        <v>575</v>
      </c>
      <c r="B80" s="115" t="s">
        <v>576</v>
      </c>
      <c r="C80" s="1"/>
    </row>
    <row r="81" spans="1:3" ht="25.5">
      <c r="A81" s="114" t="s">
        <v>577</v>
      </c>
      <c r="B81" s="115" t="s">
        <v>578</v>
      </c>
      <c r="C81" s="1"/>
    </row>
    <row r="82" spans="1:3">
      <c r="A82" s="114" t="s">
        <v>579</v>
      </c>
      <c r="B82" s="115" t="s">
        <v>580</v>
      </c>
      <c r="C82" s="1"/>
    </row>
    <row r="83" spans="1:3" ht="35.25" customHeight="1">
      <c r="A83" s="114" t="s">
        <v>581</v>
      </c>
      <c r="B83" s="115" t="s">
        <v>582</v>
      </c>
      <c r="C83" s="1"/>
    </row>
    <row r="84" spans="1:3" ht="45" customHeight="1">
      <c r="A84" s="114" t="s">
        <v>583</v>
      </c>
      <c r="B84" s="119" t="s">
        <v>584</v>
      </c>
      <c r="C84" s="1"/>
    </row>
    <row r="85" spans="1:3" ht="25.5">
      <c r="A85" s="110" t="s">
        <v>585</v>
      </c>
      <c r="B85" s="115" t="s">
        <v>586</v>
      </c>
      <c r="C85" s="1"/>
    </row>
    <row r="86" spans="1:3" ht="25.5">
      <c r="A86" s="110" t="s">
        <v>587</v>
      </c>
      <c r="B86" s="115" t="s">
        <v>589</v>
      </c>
      <c r="C86" s="1"/>
    </row>
    <row r="87" spans="1:3" ht="25.5">
      <c r="A87" s="110" t="s">
        <v>590</v>
      </c>
      <c r="B87" s="117" t="s">
        <v>591</v>
      </c>
      <c r="C87" s="1"/>
    </row>
    <row r="88" spans="1:3" ht="408.75" customHeight="1">
      <c r="A88" s="114" t="s">
        <v>592</v>
      </c>
      <c r="B88" s="120" t="s">
        <v>593</v>
      </c>
      <c r="C88" s="1"/>
    </row>
    <row r="89" spans="1:3">
      <c r="A89" s="114" t="s">
        <v>1</v>
      </c>
      <c r="B89" s="121" t="s">
        <v>594</v>
      </c>
      <c r="C89" s="1"/>
    </row>
    <row r="90" spans="1:3">
      <c r="A90" s="110" t="s">
        <v>2</v>
      </c>
      <c r="B90" s="121" t="s">
        <v>595</v>
      </c>
      <c r="C90" s="1"/>
    </row>
    <row r="91" spans="1:3">
      <c r="A91" s="110" t="s">
        <v>447</v>
      </c>
      <c r="B91" s="121" t="s">
        <v>596</v>
      </c>
      <c r="C91" s="1"/>
    </row>
    <row r="92" spans="1:3">
      <c r="A92" s="110" t="s">
        <v>448</v>
      </c>
      <c r="B92" s="122" t="s">
        <v>478</v>
      </c>
      <c r="C92" s="1"/>
    </row>
    <row r="93" spans="1:3">
      <c r="A93" s="114" t="s">
        <v>449</v>
      </c>
      <c r="B93" s="122" t="s">
        <v>478</v>
      </c>
      <c r="C93" s="1"/>
    </row>
    <row r="94" spans="1:3">
      <c r="A94" s="110" t="s">
        <v>3</v>
      </c>
      <c r="B94" s="123" t="s">
        <v>597</v>
      </c>
      <c r="C94" s="1"/>
    </row>
    <row r="95" spans="1:3">
      <c r="A95" s="114" t="s">
        <v>4</v>
      </c>
      <c r="B95" s="123" t="s">
        <v>480</v>
      </c>
      <c r="C95" s="1"/>
    </row>
    <row r="96" spans="1:3">
      <c r="A96" s="110" t="s">
        <v>5</v>
      </c>
      <c r="B96" s="77" t="s">
        <v>598</v>
      </c>
      <c r="C96" s="1"/>
    </row>
    <row r="97" spans="1:3">
      <c r="A97" s="114" t="s">
        <v>6</v>
      </c>
      <c r="B97" s="124" t="s">
        <v>477</v>
      </c>
      <c r="C97" s="94"/>
    </row>
    <row r="98" spans="1:3">
      <c r="A98" s="114" t="s">
        <v>25</v>
      </c>
      <c r="B98" s="125" t="s">
        <v>599</v>
      </c>
      <c r="C98" s="94"/>
    </row>
    <row r="99" spans="1:3">
      <c r="A99" s="126" t="s">
        <v>7</v>
      </c>
      <c r="B99" s="117" t="s">
        <v>477</v>
      </c>
      <c r="C99" s="94"/>
    </row>
    <row r="100" spans="1:3">
      <c r="A100" s="127" t="s">
        <v>463</v>
      </c>
      <c r="B100" s="121" t="s">
        <v>600</v>
      </c>
      <c r="C100" s="94"/>
    </row>
    <row r="101" spans="1:3">
      <c r="A101" s="127" t="s">
        <v>464</v>
      </c>
      <c r="B101" s="117" t="s">
        <v>600</v>
      </c>
      <c r="C101" s="94"/>
    </row>
    <row r="102" spans="1:3">
      <c r="A102" s="127" t="s">
        <v>466</v>
      </c>
      <c r="B102" s="117" t="s">
        <v>601</v>
      </c>
      <c r="C102" s="94"/>
    </row>
    <row r="103" spans="1:3">
      <c r="A103" s="127" t="s">
        <v>467</v>
      </c>
      <c r="B103" s="117" t="s">
        <v>602</v>
      </c>
      <c r="C103" s="94"/>
    </row>
    <row r="104" spans="1:3">
      <c r="A104" s="127" t="s">
        <v>468</v>
      </c>
      <c r="B104" s="117" t="s">
        <v>603</v>
      </c>
      <c r="C104" s="94"/>
    </row>
    <row r="105" spans="1:3">
      <c r="A105" s="127" t="s">
        <v>469</v>
      </c>
      <c r="B105" s="117" t="s">
        <v>233</v>
      </c>
      <c r="C105" s="1"/>
    </row>
    <row r="106" spans="1:3">
      <c r="A106" s="127" t="s">
        <v>470</v>
      </c>
      <c r="B106" s="117" t="s">
        <v>233</v>
      </c>
      <c r="C106" s="1"/>
    </row>
    <row r="107" spans="1:3">
      <c r="A107" s="110" t="s">
        <v>471</v>
      </c>
      <c r="B107" s="121" t="s">
        <v>604</v>
      </c>
      <c r="C107" s="1"/>
    </row>
    <row r="108" spans="1:3" ht="25.5">
      <c r="A108" s="127" t="s">
        <v>472</v>
      </c>
      <c r="B108" s="121" t="s">
        <v>605</v>
      </c>
      <c r="C108" s="1"/>
    </row>
    <row r="109" spans="1:3">
      <c r="A109" s="127" t="s">
        <v>475</v>
      </c>
      <c r="B109" s="121" t="s">
        <v>477</v>
      </c>
      <c r="C109" s="1"/>
    </row>
    <row r="110" spans="1:3">
      <c r="A110" s="127" t="s">
        <v>476</v>
      </c>
      <c r="B110" s="121" t="s">
        <v>477</v>
      </c>
      <c r="C110" s="1"/>
    </row>
    <row r="111" spans="1:3" ht="38.25">
      <c r="A111" s="128" t="s">
        <v>606</v>
      </c>
      <c r="B111" s="117" t="s">
        <v>607</v>
      </c>
      <c r="C111" s="1"/>
    </row>
    <row r="112" spans="1:3">
      <c r="A112" s="127" t="s">
        <v>608</v>
      </c>
      <c r="B112" s="117" t="s">
        <v>609</v>
      </c>
      <c r="C112" s="1"/>
    </row>
    <row r="113" spans="1:6">
      <c r="A113" s="128" t="s">
        <v>610</v>
      </c>
      <c r="B113" s="117" t="s">
        <v>609</v>
      </c>
      <c r="C113" s="1"/>
    </row>
    <row r="114" spans="1:6">
      <c r="A114" s="126" t="s">
        <v>611</v>
      </c>
      <c r="B114" s="117" t="s">
        <v>612</v>
      </c>
      <c r="C114" s="1"/>
    </row>
    <row r="115" spans="1:6">
      <c r="A115" s="127" t="s">
        <v>613</v>
      </c>
      <c r="B115" s="117" t="s">
        <v>609</v>
      </c>
      <c r="C115" s="1"/>
    </row>
    <row r="116" spans="1:6">
      <c r="A116" s="127" t="s">
        <v>614</v>
      </c>
      <c r="B116" s="117" t="s">
        <v>615</v>
      </c>
      <c r="C116" s="1"/>
    </row>
    <row r="117" spans="1:6">
      <c r="A117" s="126" t="s">
        <v>616</v>
      </c>
      <c r="B117" s="117" t="s">
        <v>617</v>
      </c>
      <c r="C117" s="1"/>
      <c r="F117" s="1" t="s">
        <v>474</v>
      </c>
    </row>
    <row r="118" spans="1:6">
      <c r="A118" s="127" t="s">
        <v>618</v>
      </c>
      <c r="B118" s="117" t="s">
        <v>699</v>
      </c>
      <c r="C118" s="1"/>
    </row>
  </sheetData>
  <mergeCells count="1">
    <mergeCell ref="A55:A56"/>
  </mergeCells>
  <pageMargins left="0.511811024" right="0.511811024" top="0.78740157499999996" bottom="0.78740157499999996" header="0.31496062000000002" footer="0.31496062000000002"/>
  <pageSetup paperSize="9" orientation="portrait" horizontalDpi="4294967292" verticalDpi="0" r:id="rId1"/>
  <drawing r:id="rId2"/>
  <legacyDrawing r:id="rId3"/>
</worksheet>
</file>

<file path=xl/worksheets/sheet3.xml><?xml version="1.0" encoding="utf-8"?>
<worksheet xmlns="http://schemas.openxmlformats.org/spreadsheetml/2006/main" xmlns:r="http://schemas.openxmlformats.org/officeDocument/2006/relationships">
  <dimension ref="A1:G25"/>
  <sheetViews>
    <sheetView workbookViewId="0">
      <selection activeCell="G7" sqref="G7"/>
    </sheetView>
  </sheetViews>
  <sheetFormatPr defaultRowHeight="12.75"/>
  <cols>
    <col min="1" max="1" width="2.85546875" style="40" bestFit="1" customWidth="1"/>
    <col min="2" max="2" width="28.140625" style="40" customWidth="1"/>
    <col min="3" max="3" width="23.28515625" style="40" customWidth="1"/>
    <col min="4" max="4" width="10.5703125" style="40" customWidth="1"/>
    <col min="5" max="5" width="20.85546875" style="40" customWidth="1"/>
    <col min="6" max="6" width="12.42578125" style="40" customWidth="1"/>
    <col min="7" max="7" width="34.140625" style="40" bestFit="1" customWidth="1"/>
    <col min="8" max="254" width="9.140625" style="40"/>
    <col min="255" max="255" width="2.85546875" style="40" bestFit="1" customWidth="1"/>
    <col min="256" max="256" width="28.140625" style="40" customWidth="1"/>
    <col min="257" max="257" width="23.28515625" style="40" customWidth="1"/>
    <col min="258" max="258" width="10.5703125" style="40" customWidth="1"/>
    <col min="259" max="259" width="20.85546875" style="40" customWidth="1"/>
    <col min="260" max="260" width="12.42578125" style="40" customWidth="1"/>
    <col min="261" max="261" width="13.85546875" style="40" customWidth="1"/>
    <col min="262" max="262" width="13" style="40" customWidth="1"/>
    <col min="263" max="510" width="9.140625" style="40"/>
    <col min="511" max="511" width="2.85546875" style="40" bestFit="1" customWidth="1"/>
    <col min="512" max="512" width="28.140625" style="40" customWidth="1"/>
    <col min="513" max="513" width="23.28515625" style="40" customWidth="1"/>
    <col min="514" max="514" width="10.5703125" style="40" customWidth="1"/>
    <col min="515" max="515" width="20.85546875" style="40" customWidth="1"/>
    <col min="516" max="516" width="12.42578125" style="40" customWidth="1"/>
    <col min="517" max="517" width="13.85546875" style="40" customWidth="1"/>
    <col min="518" max="518" width="13" style="40" customWidth="1"/>
    <col min="519" max="766" width="9.140625" style="40"/>
    <col min="767" max="767" width="2.85546875" style="40" bestFit="1" customWidth="1"/>
    <col min="768" max="768" width="28.140625" style="40" customWidth="1"/>
    <col min="769" max="769" width="23.28515625" style="40" customWidth="1"/>
    <col min="770" max="770" width="10.5703125" style="40" customWidth="1"/>
    <col min="771" max="771" width="20.85546875" style="40" customWidth="1"/>
    <col min="772" max="772" width="12.42578125" style="40" customWidth="1"/>
    <col min="773" max="773" width="13.85546875" style="40" customWidth="1"/>
    <col min="774" max="774" width="13" style="40" customWidth="1"/>
    <col min="775" max="1022" width="9.140625" style="40"/>
    <col min="1023" max="1023" width="2.85546875" style="40" bestFit="1" customWidth="1"/>
    <col min="1024" max="1024" width="28.140625" style="40" customWidth="1"/>
    <col min="1025" max="1025" width="23.28515625" style="40" customWidth="1"/>
    <col min="1026" max="1026" width="10.5703125" style="40" customWidth="1"/>
    <col min="1027" max="1027" width="20.85546875" style="40" customWidth="1"/>
    <col min="1028" max="1028" width="12.42578125" style="40" customWidth="1"/>
    <col min="1029" max="1029" width="13.85546875" style="40" customWidth="1"/>
    <col min="1030" max="1030" width="13" style="40" customWidth="1"/>
    <col min="1031" max="1278" width="9.140625" style="40"/>
    <col min="1279" max="1279" width="2.85546875" style="40" bestFit="1" customWidth="1"/>
    <col min="1280" max="1280" width="28.140625" style="40" customWidth="1"/>
    <col min="1281" max="1281" width="23.28515625" style="40" customWidth="1"/>
    <col min="1282" max="1282" width="10.5703125" style="40" customWidth="1"/>
    <col min="1283" max="1283" width="20.85546875" style="40" customWidth="1"/>
    <col min="1284" max="1284" width="12.42578125" style="40" customWidth="1"/>
    <col min="1285" max="1285" width="13.85546875" style="40" customWidth="1"/>
    <col min="1286" max="1286" width="13" style="40" customWidth="1"/>
    <col min="1287" max="1534" width="9.140625" style="40"/>
    <col min="1535" max="1535" width="2.85546875" style="40" bestFit="1" customWidth="1"/>
    <col min="1536" max="1536" width="28.140625" style="40" customWidth="1"/>
    <col min="1537" max="1537" width="23.28515625" style="40" customWidth="1"/>
    <col min="1538" max="1538" width="10.5703125" style="40" customWidth="1"/>
    <col min="1539" max="1539" width="20.85546875" style="40" customWidth="1"/>
    <col min="1540" max="1540" width="12.42578125" style="40" customWidth="1"/>
    <col min="1541" max="1541" width="13.85546875" style="40" customWidth="1"/>
    <col min="1542" max="1542" width="13" style="40" customWidth="1"/>
    <col min="1543" max="1790" width="9.140625" style="40"/>
    <col min="1791" max="1791" width="2.85546875" style="40" bestFit="1" customWidth="1"/>
    <col min="1792" max="1792" width="28.140625" style="40" customWidth="1"/>
    <col min="1793" max="1793" width="23.28515625" style="40" customWidth="1"/>
    <col min="1794" max="1794" width="10.5703125" style="40" customWidth="1"/>
    <col min="1795" max="1795" width="20.85546875" style="40" customWidth="1"/>
    <col min="1796" max="1796" width="12.42578125" style="40" customWidth="1"/>
    <col min="1797" max="1797" width="13.85546875" style="40" customWidth="1"/>
    <col min="1798" max="1798" width="13" style="40" customWidth="1"/>
    <col min="1799" max="2046" width="9.140625" style="40"/>
    <col min="2047" max="2047" width="2.85546875" style="40" bestFit="1" customWidth="1"/>
    <col min="2048" max="2048" width="28.140625" style="40" customWidth="1"/>
    <col min="2049" max="2049" width="23.28515625" style="40" customWidth="1"/>
    <col min="2050" max="2050" width="10.5703125" style="40" customWidth="1"/>
    <col min="2051" max="2051" width="20.85546875" style="40" customWidth="1"/>
    <col min="2052" max="2052" width="12.42578125" style="40" customWidth="1"/>
    <col min="2053" max="2053" width="13.85546875" style="40" customWidth="1"/>
    <col min="2054" max="2054" width="13" style="40" customWidth="1"/>
    <col min="2055" max="2302" width="9.140625" style="40"/>
    <col min="2303" max="2303" width="2.85546875" style="40" bestFit="1" customWidth="1"/>
    <col min="2304" max="2304" width="28.140625" style="40" customWidth="1"/>
    <col min="2305" max="2305" width="23.28515625" style="40" customWidth="1"/>
    <col min="2306" max="2306" width="10.5703125" style="40" customWidth="1"/>
    <col min="2307" max="2307" width="20.85546875" style="40" customWidth="1"/>
    <col min="2308" max="2308" width="12.42578125" style="40" customWidth="1"/>
    <col min="2309" max="2309" width="13.85546875" style="40" customWidth="1"/>
    <col min="2310" max="2310" width="13" style="40" customWidth="1"/>
    <col min="2311" max="2558" width="9.140625" style="40"/>
    <col min="2559" max="2559" width="2.85546875" style="40" bestFit="1" customWidth="1"/>
    <col min="2560" max="2560" width="28.140625" style="40" customWidth="1"/>
    <col min="2561" max="2561" width="23.28515625" style="40" customWidth="1"/>
    <col min="2562" max="2562" width="10.5703125" style="40" customWidth="1"/>
    <col min="2563" max="2563" width="20.85546875" style="40" customWidth="1"/>
    <col min="2564" max="2564" width="12.42578125" style="40" customWidth="1"/>
    <col min="2565" max="2565" width="13.85546875" style="40" customWidth="1"/>
    <col min="2566" max="2566" width="13" style="40" customWidth="1"/>
    <col min="2567" max="2814" width="9.140625" style="40"/>
    <col min="2815" max="2815" width="2.85546875" style="40" bestFit="1" customWidth="1"/>
    <col min="2816" max="2816" width="28.140625" style="40" customWidth="1"/>
    <col min="2817" max="2817" width="23.28515625" style="40" customWidth="1"/>
    <col min="2818" max="2818" width="10.5703125" style="40" customWidth="1"/>
    <col min="2819" max="2819" width="20.85546875" style="40" customWidth="1"/>
    <col min="2820" max="2820" width="12.42578125" style="40" customWidth="1"/>
    <col min="2821" max="2821" width="13.85546875" style="40" customWidth="1"/>
    <col min="2822" max="2822" width="13" style="40" customWidth="1"/>
    <col min="2823" max="3070" width="9.140625" style="40"/>
    <col min="3071" max="3071" width="2.85546875" style="40" bestFit="1" customWidth="1"/>
    <col min="3072" max="3072" width="28.140625" style="40" customWidth="1"/>
    <col min="3073" max="3073" width="23.28515625" style="40" customWidth="1"/>
    <col min="3074" max="3074" width="10.5703125" style="40" customWidth="1"/>
    <col min="3075" max="3075" width="20.85546875" style="40" customWidth="1"/>
    <col min="3076" max="3076" width="12.42578125" style="40" customWidth="1"/>
    <col min="3077" max="3077" width="13.85546875" style="40" customWidth="1"/>
    <col min="3078" max="3078" width="13" style="40" customWidth="1"/>
    <col min="3079" max="3326" width="9.140625" style="40"/>
    <col min="3327" max="3327" width="2.85546875" style="40" bestFit="1" customWidth="1"/>
    <col min="3328" max="3328" width="28.140625" style="40" customWidth="1"/>
    <col min="3329" max="3329" width="23.28515625" style="40" customWidth="1"/>
    <col min="3330" max="3330" width="10.5703125" style="40" customWidth="1"/>
    <col min="3331" max="3331" width="20.85546875" style="40" customWidth="1"/>
    <col min="3332" max="3332" width="12.42578125" style="40" customWidth="1"/>
    <col min="3333" max="3333" width="13.85546875" style="40" customWidth="1"/>
    <col min="3334" max="3334" width="13" style="40" customWidth="1"/>
    <col min="3335" max="3582" width="9.140625" style="40"/>
    <col min="3583" max="3583" width="2.85546875" style="40" bestFit="1" customWidth="1"/>
    <col min="3584" max="3584" width="28.140625" style="40" customWidth="1"/>
    <col min="3585" max="3585" width="23.28515625" style="40" customWidth="1"/>
    <col min="3586" max="3586" width="10.5703125" style="40" customWidth="1"/>
    <col min="3587" max="3587" width="20.85546875" style="40" customWidth="1"/>
    <col min="3588" max="3588" width="12.42578125" style="40" customWidth="1"/>
    <col min="3589" max="3589" width="13.85546875" style="40" customWidth="1"/>
    <col min="3590" max="3590" width="13" style="40" customWidth="1"/>
    <col min="3591" max="3838" width="9.140625" style="40"/>
    <col min="3839" max="3839" width="2.85546875" style="40" bestFit="1" customWidth="1"/>
    <col min="3840" max="3840" width="28.140625" style="40" customWidth="1"/>
    <col min="3841" max="3841" width="23.28515625" style="40" customWidth="1"/>
    <col min="3842" max="3842" width="10.5703125" style="40" customWidth="1"/>
    <col min="3843" max="3843" width="20.85546875" style="40" customWidth="1"/>
    <col min="3844" max="3844" width="12.42578125" style="40" customWidth="1"/>
    <col min="3845" max="3845" width="13.85546875" style="40" customWidth="1"/>
    <col min="3846" max="3846" width="13" style="40" customWidth="1"/>
    <col min="3847" max="4094" width="9.140625" style="40"/>
    <col min="4095" max="4095" width="2.85546875" style="40" bestFit="1" customWidth="1"/>
    <col min="4096" max="4096" width="28.140625" style="40" customWidth="1"/>
    <col min="4097" max="4097" width="23.28515625" style="40" customWidth="1"/>
    <col min="4098" max="4098" width="10.5703125" style="40" customWidth="1"/>
    <col min="4099" max="4099" width="20.85546875" style="40" customWidth="1"/>
    <col min="4100" max="4100" width="12.42578125" style="40" customWidth="1"/>
    <col min="4101" max="4101" width="13.85546875" style="40" customWidth="1"/>
    <col min="4102" max="4102" width="13" style="40" customWidth="1"/>
    <col min="4103" max="4350" width="9.140625" style="40"/>
    <col min="4351" max="4351" width="2.85546875" style="40" bestFit="1" customWidth="1"/>
    <col min="4352" max="4352" width="28.140625" style="40" customWidth="1"/>
    <col min="4353" max="4353" width="23.28515625" style="40" customWidth="1"/>
    <col min="4354" max="4354" width="10.5703125" style="40" customWidth="1"/>
    <col min="4355" max="4355" width="20.85546875" style="40" customWidth="1"/>
    <col min="4356" max="4356" width="12.42578125" style="40" customWidth="1"/>
    <col min="4357" max="4357" width="13.85546875" style="40" customWidth="1"/>
    <col min="4358" max="4358" width="13" style="40" customWidth="1"/>
    <col min="4359" max="4606" width="9.140625" style="40"/>
    <col min="4607" max="4607" width="2.85546875" style="40" bestFit="1" customWidth="1"/>
    <col min="4608" max="4608" width="28.140625" style="40" customWidth="1"/>
    <col min="4609" max="4609" width="23.28515625" style="40" customWidth="1"/>
    <col min="4610" max="4610" width="10.5703125" style="40" customWidth="1"/>
    <col min="4611" max="4611" width="20.85546875" style="40" customWidth="1"/>
    <col min="4612" max="4612" width="12.42578125" style="40" customWidth="1"/>
    <col min="4613" max="4613" width="13.85546875" style="40" customWidth="1"/>
    <col min="4614" max="4614" width="13" style="40" customWidth="1"/>
    <col min="4615" max="4862" width="9.140625" style="40"/>
    <col min="4863" max="4863" width="2.85546875" style="40" bestFit="1" customWidth="1"/>
    <col min="4864" max="4864" width="28.140625" style="40" customWidth="1"/>
    <col min="4865" max="4865" width="23.28515625" style="40" customWidth="1"/>
    <col min="4866" max="4866" width="10.5703125" style="40" customWidth="1"/>
    <col min="4867" max="4867" width="20.85546875" style="40" customWidth="1"/>
    <col min="4868" max="4868" width="12.42578125" style="40" customWidth="1"/>
    <col min="4869" max="4869" width="13.85546875" style="40" customWidth="1"/>
    <col min="4870" max="4870" width="13" style="40" customWidth="1"/>
    <col min="4871" max="5118" width="9.140625" style="40"/>
    <col min="5119" max="5119" width="2.85546875" style="40" bestFit="1" customWidth="1"/>
    <col min="5120" max="5120" width="28.140625" style="40" customWidth="1"/>
    <col min="5121" max="5121" width="23.28515625" style="40" customWidth="1"/>
    <col min="5122" max="5122" width="10.5703125" style="40" customWidth="1"/>
    <col min="5123" max="5123" width="20.85546875" style="40" customWidth="1"/>
    <col min="5124" max="5124" width="12.42578125" style="40" customWidth="1"/>
    <col min="5125" max="5125" width="13.85546875" style="40" customWidth="1"/>
    <col min="5126" max="5126" width="13" style="40" customWidth="1"/>
    <col min="5127" max="5374" width="9.140625" style="40"/>
    <col min="5375" max="5375" width="2.85546875" style="40" bestFit="1" customWidth="1"/>
    <col min="5376" max="5376" width="28.140625" style="40" customWidth="1"/>
    <col min="5377" max="5377" width="23.28515625" style="40" customWidth="1"/>
    <col min="5378" max="5378" width="10.5703125" style="40" customWidth="1"/>
    <col min="5379" max="5379" width="20.85546875" style="40" customWidth="1"/>
    <col min="5380" max="5380" width="12.42578125" style="40" customWidth="1"/>
    <col min="5381" max="5381" width="13.85546875" style="40" customWidth="1"/>
    <col min="5382" max="5382" width="13" style="40" customWidth="1"/>
    <col min="5383" max="5630" width="9.140625" style="40"/>
    <col min="5631" max="5631" width="2.85546875" style="40" bestFit="1" customWidth="1"/>
    <col min="5632" max="5632" width="28.140625" style="40" customWidth="1"/>
    <col min="5633" max="5633" width="23.28515625" style="40" customWidth="1"/>
    <col min="5634" max="5634" width="10.5703125" style="40" customWidth="1"/>
    <col min="5635" max="5635" width="20.85546875" style="40" customWidth="1"/>
    <col min="5636" max="5636" width="12.42578125" style="40" customWidth="1"/>
    <col min="5637" max="5637" width="13.85546875" style="40" customWidth="1"/>
    <col min="5638" max="5638" width="13" style="40" customWidth="1"/>
    <col min="5639" max="5886" width="9.140625" style="40"/>
    <col min="5887" max="5887" width="2.85546875" style="40" bestFit="1" customWidth="1"/>
    <col min="5888" max="5888" width="28.140625" style="40" customWidth="1"/>
    <col min="5889" max="5889" width="23.28515625" style="40" customWidth="1"/>
    <col min="5890" max="5890" width="10.5703125" style="40" customWidth="1"/>
    <col min="5891" max="5891" width="20.85546875" style="40" customWidth="1"/>
    <col min="5892" max="5892" width="12.42578125" style="40" customWidth="1"/>
    <col min="5893" max="5893" width="13.85546875" style="40" customWidth="1"/>
    <col min="5894" max="5894" width="13" style="40" customWidth="1"/>
    <col min="5895" max="6142" width="9.140625" style="40"/>
    <col min="6143" max="6143" width="2.85546875" style="40" bestFit="1" customWidth="1"/>
    <col min="6144" max="6144" width="28.140625" style="40" customWidth="1"/>
    <col min="6145" max="6145" width="23.28515625" style="40" customWidth="1"/>
    <col min="6146" max="6146" width="10.5703125" style="40" customWidth="1"/>
    <col min="6147" max="6147" width="20.85546875" style="40" customWidth="1"/>
    <col min="6148" max="6148" width="12.42578125" style="40" customWidth="1"/>
    <col min="6149" max="6149" width="13.85546875" style="40" customWidth="1"/>
    <col min="6150" max="6150" width="13" style="40" customWidth="1"/>
    <col min="6151" max="6398" width="9.140625" style="40"/>
    <col min="6399" max="6399" width="2.85546875" style="40" bestFit="1" customWidth="1"/>
    <col min="6400" max="6400" width="28.140625" style="40" customWidth="1"/>
    <col min="6401" max="6401" width="23.28515625" style="40" customWidth="1"/>
    <col min="6402" max="6402" width="10.5703125" style="40" customWidth="1"/>
    <col min="6403" max="6403" width="20.85546875" style="40" customWidth="1"/>
    <col min="6404" max="6404" width="12.42578125" style="40" customWidth="1"/>
    <col min="6405" max="6405" width="13.85546875" style="40" customWidth="1"/>
    <col min="6406" max="6406" width="13" style="40" customWidth="1"/>
    <col min="6407" max="6654" width="9.140625" style="40"/>
    <col min="6655" max="6655" width="2.85546875" style="40" bestFit="1" customWidth="1"/>
    <col min="6656" max="6656" width="28.140625" style="40" customWidth="1"/>
    <col min="6657" max="6657" width="23.28515625" style="40" customWidth="1"/>
    <col min="6658" max="6658" width="10.5703125" style="40" customWidth="1"/>
    <col min="6659" max="6659" width="20.85546875" style="40" customWidth="1"/>
    <col min="6660" max="6660" width="12.42578125" style="40" customWidth="1"/>
    <col min="6661" max="6661" width="13.85546875" style="40" customWidth="1"/>
    <col min="6662" max="6662" width="13" style="40" customWidth="1"/>
    <col min="6663" max="6910" width="9.140625" style="40"/>
    <col min="6911" max="6911" width="2.85546875" style="40" bestFit="1" customWidth="1"/>
    <col min="6912" max="6912" width="28.140625" style="40" customWidth="1"/>
    <col min="6913" max="6913" width="23.28515625" style="40" customWidth="1"/>
    <col min="6914" max="6914" width="10.5703125" style="40" customWidth="1"/>
    <col min="6915" max="6915" width="20.85546875" style="40" customWidth="1"/>
    <col min="6916" max="6916" width="12.42578125" style="40" customWidth="1"/>
    <col min="6917" max="6917" width="13.85546875" style="40" customWidth="1"/>
    <col min="6918" max="6918" width="13" style="40" customWidth="1"/>
    <col min="6919" max="7166" width="9.140625" style="40"/>
    <col min="7167" max="7167" width="2.85546875" style="40" bestFit="1" customWidth="1"/>
    <col min="7168" max="7168" width="28.140625" style="40" customWidth="1"/>
    <col min="7169" max="7169" width="23.28515625" style="40" customWidth="1"/>
    <col min="7170" max="7170" width="10.5703125" style="40" customWidth="1"/>
    <col min="7171" max="7171" width="20.85546875" style="40" customWidth="1"/>
    <col min="7172" max="7172" width="12.42578125" style="40" customWidth="1"/>
    <col min="7173" max="7173" width="13.85546875" style="40" customWidth="1"/>
    <col min="7174" max="7174" width="13" style="40" customWidth="1"/>
    <col min="7175" max="7422" width="9.140625" style="40"/>
    <col min="7423" max="7423" width="2.85546875" style="40" bestFit="1" customWidth="1"/>
    <col min="7424" max="7424" width="28.140625" style="40" customWidth="1"/>
    <col min="7425" max="7425" width="23.28515625" style="40" customWidth="1"/>
    <col min="7426" max="7426" width="10.5703125" style="40" customWidth="1"/>
    <col min="7427" max="7427" width="20.85546875" style="40" customWidth="1"/>
    <col min="7428" max="7428" width="12.42578125" style="40" customWidth="1"/>
    <col min="7429" max="7429" width="13.85546875" style="40" customWidth="1"/>
    <col min="7430" max="7430" width="13" style="40" customWidth="1"/>
    <col min="7431" max="7678" width="9.140625" style="40"/>
    <col min="7679" max="7679" width="2.85546875" style="40" bestFit="1" customWidth="1"/>
    <col min="7680" max="7680" width="28.140625" style="40" customWidth="1"/>
    <col min="7681" max="7681" width="23.28515625" style="40" customWidth="1"/>
    <col min="7682" max="7682" width="10.5703125" style="40" customWidth="1"/>
    <col min="7683" max="7683" width="20.85546875" style="40" customWidth="1"/>
    <col min="7684" max="7684" width="12.42578125" style="40" customWidth="1"/>
    <col min="7685" max="7685" width="13.85546875" style="40" customWidth="1"/>
    <col min="7686" max="7686" width="13" style="40" customWidth="1"/>
    <col min="7687" max="7934" width="9.140625" style="40"/>
    <col min="7935" max="7935" width="2.85546875" style="40" bestFit="1" customWidth="1"/>
    <col min="7936" max="7936" width="28.140625" style="40" customWidth="1"/>
    <col min="7937" max="7937" width="23.28515625" style="40" customWidth="1"/>
    <col min="7938" max="7938" width="10.5703125" style="40" customWidth="1"/>
    <col min="7939" max="7939" width="20.85546875" style="40" customWidth="1"/>
    <col min="7940" max="7940" width="12.42578125" style="40" customWidth="1"/>
    <col min="7941" max="7941" width="13.85546875" style="40" customWidth="1"/>
    <col min="7942" max="7942" width="13" style="40" customWidth="1"/>
    <col min="7943" max="8190" width="9.140625" style="40"/>
    <col min="8191" max="8191" width="2.85546875" style="40" bestFit="1" customWidth="1"/>
    <col min="8192" max="8192" width="28.140625" style="40" customWidth="1"/>
    <col min="8193" max="8193" width="23.28515625" style="40" customWidth="1"/>
    <col min="8194" max="8194" width="10.5703125" style="40" customWidth="1"/>
    <col min="8195" max="8195" width="20.85546875" style="40" customWidth="1"/>
    <col min="8196" max="8196" width="12.42578125" style="40" customWidth="1"/>
    <col min="8197" max="8197" width="13.85546875" style="40" customWidth="1"/>
    <col min="8198" max="8198" width="13" style="40" customWidth="1"/>
    <col min="8199" max="8446" width="9.140625" style="40"/>
    <col min="8447" max="8447" width="2.85546875" style="40" bestFit="1" customWidth="1"/>
    <col min="8448" max="8448" width="28.140625" style="40" customWidth="1"/>
    <col min="8449" max="8449" width="23.28515625" style="40" customWidth="1"/>
    <col min="8450" max="8450" width="10.5703125" style="40" customWidth="1"/>
    <col min="8451" max="8451" width="20.85546875" style="40" customWidth="1"/>
    <col min="8452" max="8452" width="12.42578125" style="40" customWidth="1"/>
    <col min="8453" max="8453" width="13.85546875" style="40" customWidth="1"/>
    <col min="8454" max="8454" width="13" style="40" customWidth="1"/>
    <col min="8455" max="8702" width="9.140625" style="40"/>
    <col min="8703" max="8703" width="2.85546875" style="40" bestFit="1" customWidth="1"/>
    <col min="8704" max="8704" width="28.140625" style="40" customWidth="1"/>
    <col min="8705" max="8705" width="23.28515625" style="40" customWidth="1"/>
    <col min="8706" max="8706" width="10.5703125" style="40" customWidth="1"/>
    <col min="8707" max="8707" width="20.85546875" style="40" customWidth="1"/>
    <col min="8708" max="8708" width="12.42578125" style="40" customWidth="1"/>
    <col min="8709" max="8709" width="13.85546875" style="40" customWidth="1"/>
    <col min="8710" max="8710" width="13" style="40" customWidth="1"/>
    <col min="8711" max="8958" width="9.140625" style="40"/>
    <col min="8959" max="8959" width="2.85546875" style="40" bestFit="1" customWidth="1"/>
    <col min="8960" max="8960" width="28.140625" style="40" customWidth="1"/>
    <col min="8961" max="8961" width="23.28515625" style="40" customWidth="1"/>
    <col min="8962" max="8962" width="10.5703125" style="40" customWidth="1"/>
    <col min="8963" max="8963" width="20.85546875" style="40" customWidth="1"/>
    <col min="8964" max="8964" width="12.42578125" style="40" customWidth="1"/>
    <col min="8965" max="8965" width="13.85546875" style="40" customWidth="1"/>
    <col min="8966" max="8966" width="13" style="40" customWidth="1"/>
    <col min="8967" max="9214" width="9.140625" style="40"/>
    <col min="9215" max="9215" width="2.85546875" style="40" bestFit="1" customWidth="1"/>
    <col min="9216" max="9216" width="28.140625" style="40" customWidth="1"/>
    <col min="9217" max="9217" width="23.28515625" style="40" customWidth="1"/>
    <col min="9218" max="9218" width="10.5703125" style="40" customWidth="1"/>
    <col min="9219" max="9219" width="20.85546875" style="40" customWidth="1"/>
    <col min="9220" max="9220" width="12.42578125" style="40" customWidth="1"/>
    <col min="9221" max="9221" width="13.85546875" style="40" customWidth="1"/>
    <col min="9222" max="9222" width="13" style="40" customWidth="1"/>
    <col min="9223" max="9470" width="9.140625" style="40"/>
    <col min="9471" max="9471" width="2.85546875" style="40" bestFit="1" customWidth="1"/>
    <col min="9472" max="9472" width="28.140625" style="40" customWidth="1"/>
    <col min="9473" max="9473" width="23.28515625" style="40" customWidth="1"/>
    <col min="9474" max="9474" width="10.5703125" style="40" customWidth="1"/>
    <col min="9475" max="9475" width="20.85546875" style="40" customWidth="1"/>
    <col min="9476" max="9476" width="12.42578125" style="40" customWidth="1"/>
    <col min="9477" max="9477" width="13.85546875" style="40" customWidth="1"/>
    <col min="9478" max="9478" width="13" style="40" customWidth="1"/>
    <col min="9479" max="9726" width="9.140625" style="40"/>
    <col min="9727" max="9727" width="2.85546875" style="40" bestFit="1" customWidth="1"/>
    <col min="9728" max="9728" width="28.140625" style="40" customWidth="1"/>
    <col min="9729" max="9729" width="23.28515625" style="40" customWidth="1"/>
    <col min="9730" max="9730" width="10.5703125" style="40" customWidth="1"/>
    <col min="9731" max="9731" width="20.85546875" style="40" customWidth="1"/>
    <col min="9732" max="9732" width="12.42578125" style="40" customWidth="1"/>
    <col min="9733" max="9733" width="13.85546875" style="40" customWidth="1"/>
    <col min="9734" max="9734" width="13" style="40" customWidth="1"/>
    <col min="9735" max="9982" width="9.140625" style="40"/>
    <col min="9983" max="9983" width="2.85546875" style="40" bestFit="1" customWidth="1"/>
    <col min="9984" max="9984" width="28.140625" style="40" customWidth="1"/>
    <col min="9985" max="9985" width="23.28515625" style="40" customWidth="1"/>
    <col min="9986" max="9986" width="10.5703125" style="40" customWidth="1"/>
    <col min="9987" max="9987" width="20.85546875" style="40" customWidth="1"/>
    <col min="9988" max="9988" width="12.42578125" style="40" customWidth="1"/>
    <col min="9989" max="9989" width="13.85546875" style="40" customWidth="1"/>
    <col min="9990" max="9990" width="13" style="40" customWidth="1"/>
    <col min="9991" max="10238" width="9.140625" style="40"/>
    <col min="10239" max="10239" width="2.85546875" style="40" bestFit="1" customWidth="1"/>
    <col min="10240" max="10240" width="28.140625" style="40" customWidth="1"/>
    <col min="10241" max="10241" width="23.28515625" style="40" customWidth="1"/>
    <col min="10242" max="10242" width="10.5703125" style="40" customWidth="1"/>
    <col min="10243" max="10243" width="20.85546875" style="40" customWidth="1"/>
    <col min="10244" max="10244" width="12.42578125" style="40" customWidth="1"/>
    <col min="10245" max="10245" width="13.85546875" style="40" customWidth="1"/>
    <col min="10246" max="10246" width="13" style="40" customWidth="1"/>
    <col min="10247" max="10494" width="9.140625" style="40"/>
    <col min="10495" max="10495" width="2.85546875" style="40" bestFit="1" customWidth="1"/>
    <col min="10496" max="10496" width="28.140625" style="40" customWidth="1"/>
    <col min="10497" max="10497" width="23.28515625" style="40" customWidth="1"/>
    <col min="10498" max="10498" width="10.5703125" style="40" customWidth="1"/>
    <col min="10499" max="10499" width="20.85546875" style="40" customWidth="1"/>
    <col min="10500" max="10500" width="12.42578125" style="40" customWidth="1"/>
    <col min="10501" max="10501" width="13.85546875" style="40" customWidth="1"/>
    <col min="10502" max="10502" width="13" style="40" customWidth="1"/>
    <col min="10503" max="10750" width="9.140625" style="40"/>
    <col min="10751" max="10751" width="2.85546875" style="40" bestFit="1" customWidth="1"/>
    <col min="10752" max="10752" width="28.140625" style="40" customWidth="1"/>
    <col min="10753" max="10753" width="23.28515625" style="40" customWidth="1"/>
    <col min="10754" max="10754" width="10.5703125" style="40" customWidth="1"/>
    <col min="10755" max="10755" width="20.85546875" style="40" customWidth="1"/>
    <col min="10756" max="10756" width="12.42578125" style="40" customWidth="1"/>
    <col min="10757" max="10757" width="13.85546875" style="40" customWidth="1"/>
    <col min="10758" max="10758" width="13" style="40" customWidth="1"/>
    <col min="10759" max="11006" width="9.140625" style="40"/>
    <col min="11007" max="11007" width="2.85546875" style="40" bestFit="1" customWidth="1"/>
    <col min="11008" max="11008" width="28.140625" style="40" customWidth="1"/>
    <col min="11009" max="11009" width="23.28515625" style="40" customWidth="1"/>
    <col min="11010" max="11010" width="10.5703125" style="40" customWidth="1"/>
    <col min="11011" max="11011" width="20.85546875" style="40" customWidth="1"/>
    <col min="11012" max="11012" width="12.42578125" style="40" customWidth="1"/>
    <col min="11013" max="11013" width="13.85546875" style="40" customWidth="1"/>
    <col min="11014" max="11014" width="13" style="40" customWidth="1"/>
    <col min="11015" max="11262" width="9.140625" style="40"/>
    <col min="11263" max="11263" width="2.85546875" style="40" bestFit="1" customWidth="1"/>
    <col min="11264" max="11264" width="28.140625" style="40" customWidth="1"/>
    <col min="11265" max="11265" width="23.28515625" style="40" customWidth="1"/>
    <col min="11266" max="11266" width="10.5703125" style="40" customWidth="1"/>
    <col min="11267" max="11267" width="20.85546875" style="40" customWidth="1"/>
    <col min="11268" max="11268" width="12.42578125" style="40" customWidth="1"/>
    <col min="11269" max="11269" width="13.85546875" style="40" customWidth="1"/>
    <col min="11270" max="11270" width="13" style="40" customWidth="1"/>
    <col min="11271" max="11518" width="9.140625" style="40"/>
    <col min="11519" max="11519" width="2.85546875" style="40" bestFit="1" customWidth="1"/>
    <col min="11520" max="11520" width="28.140625" style="40" customWidth="1"/>
    <col min="11521" max="11521" width="23.28515625" style="40" customWidth="1"/>
    <col min="11522" max="11522" width="10.5703125" style="40" customWidth="1"/>
    <col min="11523" max="11523" width="20.85546875" style="40" customWidth="1"/>
    <col min="11524" max="11524" width="12.42578125" style="40" customWidth="1"/>
    <col min="11525" max="11525" width="13.85546875" style="40" customWidth="1"/>
    <col min="11526" max="11526" width="13" style="40" customWidth="1"/>
    <col min="11527" max="11774" width="9.140625" style="40"/>
    <col min="11775" max="11775" width="2.85546875" style="40" bestFit="1" customWidth="1"/>
    <col min="11776" max="11776" width="28.140625" style="40" customWidth="1"/>
    <col min="11777" max="11777" width="23.28515625" style="40" customWidth="1"/>
    <col min="11778" max="11778" width="10.5703125" style="40" customWidth="1"/>
    <col min="11779" max="11779" width="20.85546875" style="40" customWidth="1"/>
    <col min="11780" max="11780" width="12.42578125" style="40" customWidth="1"/>
    <col min="11781" max="11781" width="13.85546875" style="40" customWidth="1"/>
    <col min="11782" max="11782" width="13" style="40" customWidth="1"/>
    <col min="11783" max="12030" width="9.140625" style="40"/>
    <col min="12031" max="12031" width="2.85546875" style="40" bestFit="1" customWidth="1"/>
    <col min="12032" max="12032" width="28.140625" style="40" customWidth="1"/>
    <col min="12033" max="12033" width="23.28515625" style="40" customWidth="1"/>
    <col min="12034" max="12034" width="10.5703125" style="40" customWidth="1"/>
    <col min="12035" max="12035" width="20.85546875" style="40" customWidth="1"/>
    <col min="12036" max="12036" width="12.42578125" style="40" customWidth="1"/>
    <col min="12037" max="12037" width="13.85546875" style="40" customWidth="1"/>
    <col min="12038" max="12038" width="13" style="40" customWidth="1"/>
    <col min="12039" max="12286" width="9.140625" style="40"/>
    <col min="12287" max="12287" width="2.85546875" style="40" bestFit="1" customWidth="1"/>
    <col min="12288" max="12288" width="28.140625" style="40" customWidth="1"/>
    <col min="12289" max="12289" width="23.28515625" style="40" customWidth="1"/>
    <col min="12290" max="12290" width="10.5703125" style="40" customWidth="1"/>
    <col min="12291" max="12291" width="20.85546875" style="40" customWidth="1"/>
    <col min="12292" max="12292" width="12.42578125" style="40" customWidth="1"/>
    <col min="12293" max="12293" width="13.85546875" style="40" customWidth="1"/>
    <col min="12294" max="12294" width="13" style="40" customWidth="1"/>
    <col min="12295" max="12542" width="9.140625" style="40"/>
    <col min="12543" max="12543" width="2.85546875" style="40" bestFit="1" customWidth="1"/>
    <col min="12544" max="12544" width="28.140625" style="40" customWidth="1"/>
    <col min="12545" max="12545" width="23.28515625" style="40" customWidth="1"/>
    <col min="12546" max="12546" width="10.5703125" style="40" customWidth="1"/>
    <col min="12547" max="12547" width="20.85546875" style="40" customWidth="1"/>
    <col min="12548" max="12548" width="12.42578125" style="40" customWidth="1"/>
    <col min="12549" max="12549" width="13.85546875" style="40" customWidth="1"/>
    <col min="12550" max="12550" width="13" style="40" customWidth="1"/>
    <col min="12551" max="12798" width="9.140625" style="40"/>
    <col min="12799" max="12799" width="2.85546875" style="40" bestFit="1" customWidth="1"/>
    <col min="12800" max="12800" width="28.140625" style="40" customWidth="1"/>
    <col min="12801" max="12801" width="23.28515625" style="40" customWidth="1"/>
    <col min="12802" max="12802" width="10.5703125" style="40" customWidth="1"/>
    <col min="12803" max="12803" width="20.85546875" style="40" customWidth="1"/>
    <col min="12804" max="12804" width="12.42578125" style="40" customWidth="1"/>
    <col min="12805" max="12805" width="13.85546875" style="40" customWidth="1"/>
    <col min="12806" max="12806" width="13" style="40" customWidth="1"/>
    <col min="12807" max="13054" width="9.140625" style="40"/>
    <col min="13055" max="13055" width="2.85546875" style="40" bestFit="1" customWidth="1"/>
    <col min="13056" max="13056" width="28.140625" style="40" customWidth="1"/>
    <col min="13057" max="13057" width="23.28515625" style="40" customWidth="1"/>
    <col min="13058" max="13058" width="10.5703125" style="40" customWidth="1"/>
    <col min="13059" max="13059" width="20.85546875" style="40" customWidth="1"/>
    <col min="13060" max="13060" width="12.42578125" style="40" customWidth="1"/>
    <col min="13061" max="13061" width="13.85546875" style="40" customWidth="1"/>
    <col min="13062" max="13062" width="13" style="40" customWidth="1"/>
    <col min="13063" max="13310" width="9.140625" style="40"/>
    <col min="13311" max="13311" width="2.85546875" style="40" bestFit="1" customWidth="1"/>
    <col min="13312" max="13312" width="28.140625" style="40" customWidth="1"/>
    <col min="13313" max="13313" width="23.28515625" style="40" customWidth="1"/>
    <col min="13314" max="13314" width="10.5703125" style="40" customWidth="1"/>
    <col min="13315" max="13315" width="20.85546875" style="40" customWidth="1"/>
    <col min="13316" max="13316" width="12.42578125" style="40" customWidth="1"/>
    <col min="13317" max="13317" width="13.85546875" style="40" customWidth="1"/>
    <col min="13318" max="13318" width="13" style="40" customWidth="1"/>
    <col min="13319" max="13566" width="9.140625" style="40"/>
    <col min="13567" max="13567" width="2.85546875" style="40" bestFit="1" customWidth="1"/>
    <col min="13568" max="13568" width="28.140625" style="40" customWidth="1"/>
    <col min="13569" max="13569" width="23.28515625" style="40" customWidth="1"/>
    <col min="13570" max="13570" width="10.5703125" style="40" customWidth="1"/>
    <col min="13571" max="13571" width="20.85546875" style="40" customWidth="1"/>
    <col min="13572" max="13572" width="12.42578125" style="40" customWidth="1"/>
    <col min="13573" max="13573" width="13.85546875" style="40" customWidth="1"/>
    <col min="13574" max="13574" width="13" style="40" customWidth="1"/>
    <col min="13575" max="13822" width="9.140625" style="40"/>
    <col min="13823" max="13823" width="2.85546875" style="40" bestFit="1" customWidth="1"/>
    <col min="13824" max="13824" width="28.140625" style="40" customWidth="1"/>
    <col min="13825" max="13825" width="23.28515625" style="40" customWidth="1"/>
    <col min="13826" max="13826" width="10.5703125" style="40" customWidth="1"/>
    <col min="13827" max="13827" width="20.85546875" style="40" customWidth="1"/>
    <col min="13828" max="13828" width="12.42578125" style="40" customWidth="1"/>
    <col min="13829" max="13829" width="13.85546875" style="40" customWidth="1"/>
    <col min="13830" max="13830" width="13" style="40" customWidth="1"/>
    <col min="13831" max="14078" width="9.140625" style="40"/>
    <col min="14079" max="14079" width="2.85546875" style="40" bestFit="1" customWidth="1"/>
    <col min="14080" max="14080" width="28.140625" style="40" customWidth="1"/>
    <col min="14081" max="14081" width="23.28515625" style="40" customWidth="1"/>
    <col min="14082" max="14082" width="10.5703125" style="40" customWidth="1"/>
    <col min="14083" max="14083" width="20.85546875" style="40" customWidth="1"/>
    <col min="14084" max="14084" width="12.42578125" style="40" customWidth="1"/>
    <col min="14085" max="14085" width="13.85546875" style="40" customWidth="1"/>
    <col min="14086" max="14086" width="13" style="40" customWidth="1"/>
    <col min="14087" max="14334" width="9.140625" style="40"/>
    <col min="14335" max="14335" width="2.85546875" style="40" bestFit="1" customWidth="1"/>
    <col min="14336" max="14336" width="28.140625" style="40" customWidth="1"/>
    <col min="14337" max="14337" width="23.28515625" style="40" customWidth="1"/>
    <col min="14338" max="14338" width="10.5703125" style="40" customWidth="1"/>
    <col min="14339" max="14339" width="20.85546875" style="40" customWidth="1"/>
    <col min="14340" max="14340" width="12.42578125" style="40" customWidth="1"/>
    <col min="14341" max="14341" width="13.85546875" style="40" customWidth="1"/>
    <col min="14342" max="14342" width="13" style="40" customWidth="1"/>
    <col min="14343" max="14590" width="9.140625" style="40"/>
    <col min="14591" max="14591" width="2.85546875" style="40" bestFit="1" customWidth="1"/>
    <col min="14592" max="14592" width="28.140625" style="40" customWidth="1"/>
    <col min="14593" max="14593" width="23.28515625" style="40" customWidth="1"/>
    <col min="14594" max="14594" width="10.5703125" style="40" customWidth="1"/>
    <col min="14595" max="14595" width="20.85546875" style="40" customWidth="1"/>
    <col min="14596" max="14596" width="12.42578125" style="40" customWidth="1"/>
    <col min="14597" max="14597" width="13.85546875" style="40" customWidth="1"/>
    <col min="14598" max="14598" width="13" style="40" customWidth="1"/>
    <col min="14599" max="14846" width="9.140625" style="40"/>
    <col min="14847" max="14847" width="2.85546875" style="40" bestFit="1" customWidth="1"/>
    <col min="14848" max="14848" width="28.140625" style="40" customWidth="1"/>
    <col min="14849" max="14849" width="23.28515625" style="40" customWidth="1"/>
    <col min="14850" max="14850" width="10.5703125" style="40" customWidth="1"/>
    <col min="14851" max="14851" width="20.85546875" style="40" customWidth="1"/>
    <col min="14852" max="14852" width="12.42578125" style="40" customWidth="1"/>
    <col min="14853" max="14853" width="13.85546875" style="40" customWidth="1"/>
    <col min="14854" max="14854" width="13" style="40" customWidth="1"/>
    <col min="14855" max="15102" width="9.140625" style="40"/>
    <col min="15103" max="15103" width="2.85546875" style="40" bestFit="1" customWidth="1"/>
    <col min="15104" max="15104" width="28.140625" style="40" customWidth="1"/>
    <col min="15105" max="15105" width="23.28515625" style="40" customWidth="1"/>
    <col min="15106" max="15106" width="10.5703125" style="40" customWidth="1"/>
    <col min="15107" max="15107" width="20.85546875" style="40" customWidth="1"/>
    <col min="15108" max="15108" width="12.42578125" style="40" customWidth="1"/>
    <col min="15109" max="15109" width="13.85546875" style="40" customWidth="1"/>
    <col min="15110" max="15110" width="13" style="40" customWidth="1"/>
    <col min="15111" max="15358" width="9.140625" style="40"/>
    <col min="15359" max="15359" width="2.85546875" style="40" bestFit="1" customWidth="1"/>
    <col min="15360" max="15360" width="28.140625" style="40" customWidth="1"/>
    <col min="15361" max="15361" width="23.28515625" style="40" customWidth="1"/>
    <col min="15362" max="15362" width="10.5703125" style="40" customWidth="1"/>
    <col min="15363" max="15363" width="20.85546875" style="40" customWidth="1"/>
    <col min="15364" max="15364" width="12.42578125" style="40" customWidth="1"/>
    <col min="15365" max="15365" width="13.85546875" style="40" customWidth="1"/>
    <col min="15366" max="15366" width="13" style="40" customWidth="1"/>
    <col min="15367" max="15614" width="9.140625" style="40"/>
    <col min="15615" max="15615" width="2.85546875" style="40" bestFit="1" customWidth="1"/>
    <col min="15616" max="15616" width="28.140625" style="40" customWidth="1"/>
    <col min="15617" max="15617" width="23.28515625" style="40" customWidth="1"/>
    <col min="15618" max="15618" width="10.5703125" style="40" customWidth="1"/>
    <col min="15619" max="15619" width="20.85546875" style="40" customWidth="1"/>
    <col min="15620" max="15620" width="12.42578125" style="40" customWidth="1"/>
    <col min="15621" max="15621" width="13.85546875" style="40" customWidth="1"/>
    <col min="15622" max="15622" width="13" style="40" customWidth="1"/>
    <col min="15623" max="15870" width="9.140625" style="40"/>
    <col min="15871" max="15871" width="2.85546875" style="40" bestFit="1" customWidth="1"/>
    <col min="15872" max="15872" width="28.140625" style="40" customWidth="1"/>
    <col min="15873" max="15873" width="23.28515625" style="40" customWidth="1"/>
    <col min="15874" max="15874" width="10.5703125" style="40" customWidth="1"/>
    <col min="15875" max="15875" width="20.85546875" style="40" customWidth="1"/>
    <col min="15876" max="15876" width="12.42578125" style="40" customWidth="1"/>
    <col min="15877" max="15877" width="13.85546875" style="40" customWidth="1"/>
    <col min="15878" max="15878" width="13" style="40" customWidth="1"/>
    <col min="15879" max="16126" width="9.140625" style="40"/>
    <col min="16127" max="16127" width="2.85546875" style="40" bestFit="1" customWidth="1"/>
    <col min="16128" max="16128" width="28.140625" style="40" customWidth="1"/>
    <col min="16129" max="16129" width="23.28515625" style="40" customWidth="1"/>
    <col min="16130" max="16130" width="10.5703125" style="40" customWidth="1"/>
    <col min="16131" max="16131" width="20.85546875" style="40" customWidth="1"/>
    <col min="16132" max="16132" width="12.42578125" style="40" customWidth="1"/>
    <col min="16133" max="16133" width="13.85546875" style="40" customWidth="1"/>
    <col min="16134" max="16134" width="13" style="40" customWidth="1"/>
    <col min="16135" max="16384" width="9.140625" style="40"/>
  </cols>
  <sheetData>
    <row r="1" spans="1:7" ht="25.5">
      <c r="A1" s="50" t="s">
        <v>450</v>
      </c>
      <c r="B1" s="51" t="s">
        <v>451</v>
      </c>
      <c r="C1" s="51" t="s">
        <v>452</v>
      </c>
      <c r="D1" s="52" t="s">
        <v>453</v>
      </c>
      <c r="E1" s="52" t="s">
        <v>454</v>
      </c>
      <c r="F1" s="52" t="s">
        <v>455</v>
      </c>
      <c r="G1" s="53" t="s">
        <v>481</v>
      </c>
    </row>
    <row r="2" spans="1:7">
      <c r="A2" s="54">
        <v>1</v>
      </c>
      <c r="B2" s="46"/>
      <c r="C2" s="46"/>
      <c r="D2" s="47"/>
      <c r="E2" s="48"/>
      <c r="F2" s="49"/>
      <c r="G2" s="46"/>
    </row>
    <row r="3" spans="1:7">
      <c r="A3" s="54">
        <v>2</v>
      </c>
      <c r="B3" s="46"/>
      <c r="C3" s="46"/>
      <c r="D3" s="46"/>
      <c r="E3" s="46"/>
      <c r="F3" s="46"/>
      <c r="G3" s="46"/>
    </row>
    <row r="4" spans="1:7">
      <c r="A4" s="54">
        <v>3</v>
      </c>
      <c r="B4" s="46"/>
      <c r="C4" s="46"/>
      <c r="D4" s="46"/>
      <c r="E4" s="46"/>
      <c r="F4" s="46"/>
      <c r="G4" s="46"/>
    </row>
    <row r="5" spans="1:7">
      <c r="A5" s="54">
        <v>4</v>
      </c>
      <c r="B5" s="46"/>
      <c r="C5" s="46"/>
      <c r="D5" s="46"/>
      <c r="E5" s="46"/>
      <c r="F5" s="46"/>
      <c r="G5" s="46"/>
    </row>
    <row r="6" spans="1:7">
      <c r="A6" s="54">
        <v>5</v>
      </c>
      <c r="B6" s="46"/>
      <c r="C6" s="46"/>
      <c r="D6" s="46"/>
      <c r="E6" s="46"/>
      <c r="F6" s="46"/>
      <c r="G6" s="46"/>
    </row>
    <row r="7" spans="1:7">
      <c r="A7" s="54">
        <v>6</v>
      </c>
      <c r="B7" s="46"/>
      <c r="C7" s="46"/>
      <c r="D7" s="46"/>
      <c r="E7" s="46"/>
      <c r="F7" s="46"/>
      <c r="G7" s="46"/>
    </row>
    <row r="8" spans="1:7">
      <c r="A8" s="54">
        <v>7</v>
      </c>
      <c r="B8" s="46"/>
      <c r="C8" s="46"/>
      <c r="D8" s="46"/>
      <c r="E8" s="46"/>
      <c r="F8" s="46"/>
      <c r="G8" s="46"/>
    </row>
    <row r="9" spans="1:7">
      <c r="A9" s="54">
        <v>8</v>
      </c>
      <c r="B9" s="46"/>
      <c r="C9" s="46"/>
      <c r="D9" s="46"/>
      <c r="E9" s="46"/>
      <c r="F9" s="46"/>
      <c r="G9" s="46"/>
    </row>
    <row r="10" spans="1:7">
      <c r="A10" s="54">
        <v>9</v>
      </c>
      <c r="B10" s="46"/>
      <c r="C10" s="46"/>
      <c r="D10" s="46"/>
      <c r="E10" s="46"/>
      <c r="F10" s="46"/>
      <c r="G10" s="46"/>
    </row>
    <row r="11" spans="1:7">
      <c r="A11" s="54">
        <v>10</v>
      </c>
      <c r="B11" s="46"/>
      <c r="C11" s="46"/>
      <c r="D11" s="46"/>
      <c r="E11" s="46"/>
      <c r="F11" s="46"/>
      <c r="G11" s="46"/>
    </row>
    <row r="12" spans="1:7">
      <c r="A12" s="54">
        <v>11</v>
      </c>
      <c r="B12" s="46"/>
      <c r="C12" s="46"/>
      <c r="D12" s="46"/>
      <c r="E12" s="46"/>
      <c r="F12" s="46"/>
      <c r="G12" s="46"/>
    </row>
    <row r="13" spans="1:7">
      <c r="A13" s="54">
        <v>12</v>
      </c>
      <c r="B13" s="46"/>
      <c r="C13" s="46"/>
      <c r="D13" s="46"/>
      <c r="E13" s="46"/>
      <c r="F13" s="46"/>
      <c r="G13" s="46"/>
    </row>
    <row r="14" spans="1:7">
      <c r="A14" s="54">
        <v>13</v>
      </c>
      <c r="B14" s="46"/>
      <c r="C14" s="46"/>
      <c r="D14" s="46"/>
      <c r="E14" s="46"/>
      <c r="F14" s="46"/>
      <c r="G14" s="46"/>
    </row>
    <row r="15" spans="1:7">
      <c r="A15" s="54">
        <v>14</v>
      </c>
      <c r="B15" s="46"/>
      <c r="C15" s="46"/>
      <c r="D15" s="46"/>
      <c r="E15" s="46"/>
      <c r="F15" s="46"/>
      <c r="G15" s="46"/>
    </row>
    <row r="16" spans="1:7">
      <c r="A16" s="54">
        <v>15</v>
      </c>
      <c r="B16" s="46"/>
      <c r="C16" s="46"/>
      <c r="D16" s="46"/>
      <c r="E16" s="46"/>
      <c r="F16" s="46"/>
      <c r="G16" s="46"/>
    </row>
    <row r="17" spans="1:7">
      <c r="A17" s="54">
        <v>16</v>
      </c>
      <c r="B17" s="46"/>
      <c r="C17" s="46"/>
      <c r="D17" s="46"/>
      <c r="E17" s="46"/>
      <c r="F17" s="46"/>
      <c r="G17" s="46"/>
    </row>
    <row r="18" spans="1:7">
      <c r="A18" s="54">
        <v>17</v>
      </c>
      <c r="B18" s="46"/>
      <c r="C18" s="46"/>
      <c r="D18" s="46"/>
      <c r="E18" s="46"/>
      <c r="F18" s="46"/>
      <c r="G18" s="46"/>
    </row>
    <row r="19" spans="1:7">
      <c r="A19" s="54">
        <v>18</v>
      </c>
      <c r="B19" s="46"/>
      <c r="C19" s="46"/>
      <c r="D19" s="46"/>
      <c r="E19" s="46"/>
      <c r="F19" s="46"/>
      <c r="G19" s="46"/>
    </row>
    <row r="20" spans="1:7">
      <c r="A20" s="54">
        <v>19</v>
      </c>
      <c r="B20" s="46"/>
      <c r="C20" s="46"/>
      <c r="D20" s="46"/>
      <c r="E20" s="46"/>
      <c r="F20" s="46"/>
      <c r="G20" s="46"/>
    </row>
    <row r="21" spans="1:7">
      <c r="A21" s="54">
        <v>20</v>
      </c>
      <c r="B21" s="46"/>
      <c r="C21" s="46"/>
      <c r="D21" s="46"/>
      <c r="E21" s="46"/>
      <c r="F21" s="46"/>
      <c r="G21" s="46"/>
    </row>
    <row r="22" spans="1:7" ht="21">
      <c r="A22" s="177" t="s">
        <v>457</v>
      </c>
      <c r="B22" s="178"/>
      <c r="C22" s="178"/>
      <c r="D22" s="178"/>
      <c r="E22" s="178"/>
      <c r="F22" s="178"/>
      <c r="G22" s="178"/>
    </row>
    <row r="23" spans="1:7" ht="15">
      <c r="A23" s="179" t="s">
        <v>458</v>
      </c>
      <c r="B23" s="180"/>
      <c r="C23" s="180"/>
      <c r="D23" s="180"/>
      <c r="E23" s="180"/>
      <c r="F23" s="180"/>
      <c r="G23" s="180"/>
    </row>
    <row r="24" spans="1:7" ht="15">
      <c r="A24" s="179" t="s">
        <v>459</v>
      </c>
      <c r="B24" s="180"/>
      <c r="C24" s="180"/>
      <c r="D24" s="180"/>
      <c r="E24" s="180"/>
      <c r="F24" s="180"/>
      <c r="G24" s="180"/>
    </row>
    <row r="25" spans="1:7" ht="15.75" thickBot="1">
      <c r="A25" s="181" t="s">
        <v>460</v>
      </c>
      <c r="B25" s="182"/>
      <c r="C25" s="182"/>
      <c r="D25" s="182"/>
      <c r="E25" s="182"/>
      <c r="F25" s="182"/>
      <c r="G25" s="182"/>
    </row>
  </sheetData>
  <mergeCells count="4">
    <mergeCell ref="A22:G22"/>
    <mergeCell ref="A23:G23"/>
    <mergeCell ref="A24:G24"/>
    <mergeCell ref="A25:G25"/>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A376"/>
  <sheetViews>
    <sheetView topLeftCell="A92" workbookViewId="0">
      <selection activeCell="A115" sqref="A115"/>
    </sheetView>
  </sheetViews>
  <sheetFormatPr defaultRowHeight="15"/>
  <cols>
    <col min="1" max="1" width="181.42578125" customWidth="1"/>
  </cols>
  <sheetData>
    <row r="1" spans="1:1" ht="18.75">
      <c r="A1" s="8" t="s">
        <v>279</v>
      </c>
    </row>
    <row r="2" spans="1:1" ht="18.75">
      <c r="A2" s="9" t="s">
        <v>280</v>
      </c>
    </row>
    <row r="3" spans="1:1">
      <c r="A3" s="10" t="s">
        <v>281</v>
      </c>
    </row>
    <row r="4" spans="1:1">
      <c r="A4" s="10"/>
    </row>
    <row r="5" spans="1:1" ht="45">
      <c r="A5" s="11" t="s">
        <v>282</v>
      </c>
    </row>
    <row r="6" spans="1:1" ht="15.95" customHeight="1">
      <c r="A6" s="12"/>
    </row>
    <row r="7" spans="1:1" ht="15.95" customHeight="1">
      <c r="A7" s="9" t="s">
        <v>283</v>
      </c>
    </row>
    <row r="8" spans="1:1" ht="15.95" customHeight="1">
      <c r="A8" s="11" t="s">
        <v>281</v>
      </c>
    </row>
    <row r="9" spans="1:1" ht="15.95" customHeight="1">
      <c r="A9" s="11" t="s">
        <v>284</v>
      </c>
    </row>
    <row r="10" spans="1:1" ht="15.95" customHeight="1">
      <c r="A10" s="9" t="s">
        <v>285</v>
      </c>
    </row>
    <row r="11" spans="1:1">
      <c r="A11" s="11" t="s">
        <v>281</v>
      </c>
    </row>
    <row r="12" spans="1:1" ht="45">
      <c r="A12" s="11" t="s">
        <v>286</v>
      </c>
    </row>
    <row r="13" spans="1:1" ht="15.95" customHeight="1">
      <c r="A13" s="13" t="s">
        <v>287</v>
      </c>
    </row>
    <row r="14" spans="1:1" ht="15.95" customHeight="1">
      <c r="A14" s="12" t="s">
        <v>288</v>
      </c>
    </row>
    <row r="15" spans="1:1" ht="15.95" customHeight="1">
      <c r="A15" s="12" t="s">
        <v>289</v>
      </c>
    </row>
    <row r="16" spans="1:1" ht="15.95" customHeight="1">
      <c r="A16" s="13" t="s">
        <v>290</v>
      </c>
    </row>
    <row r="17" spans="1:1" ht="15.95" customHeight="1">
      <c r="A17" s="12" t="s">
        <v>291</v>
      </c>
    </row>
    <row r="18" spans="1:1" ht="15.95" customHeight="1">
      <c r="A18" s="12" t="s">
        <v>292</v>
      </c>
    </row>
    <row r="19" spans="1:1" ht="15.95" customHeight="1">
      <c r="A19" s="13" t="s">
        <v>293</v>
      </c>
    </row>
    <row r="20" spans="1:1" ht="15.95" customHeight="1">
      <c r="A20" s="12" t="s">
        <v>294</v>
      </c>
    </row>
    <row r="21" spans="1:1" ht="15.95" customHeight="1">
      <c r="A21" s="12" t="s">
        <v>295</v>
      </c>
    </row>
    <row r="22" spans="1:1" ht="15.95" customHeight="1">
      <c r="A22" s="14" t="s">
        <v>296</v>
      </c>
    </row>
    <row r="23" spans="1:1">
      <c r="A23" s="12" t="s">
        <v>297</v>
      </c>
    </row>
    <row r="24" spans="1:1" ht="30">
      <c r="A24" s="12" t="s">
        <v>298</v>
      </c>
    </row>
    <row r="25" spans="1:1" ht="15.95" customHeight="1">
      <c r="A25" s="14" t="s">
        <v>299</v>
      </c>
    </row>
    <row r="26" spans="1:1" ht="15.95" customHeight="1">
      <c r="A26" s="12" t="s">
        <v>300</v>
      </c>
    </row>
    <row r="27" spans="1:1" ht="15.95" customHeight="1">
      <c r="A27" s="14" t="s">
        <v>301</v>
      </c>
    </row>
    <row r="28" spans="1:1" ht="15.95" customHeight="1"/>
    <row r="29" spans="1:1" ht="15.95" customHeight="1">
      <c r="A29" s="12" t="s">
        <v>302</v>
      </c>
    </row>
    <row r="30" spans="1:1" ht="30">
      <c r="A30" s="12" t="s">
        <v>303</v>
      </c>
    </row>
    <row r="31" spans="1:1" ht="30">
      <c r="A31" s="12" t="s">
        <v>304</v>
      </c>
    </row>
    <row r="32" spans="1:1" ht="15.95" customHeight="1">
      <c r="A32" s="14" t="s">
        <v>305</v>
      </c>
    </row>
    <row r="33" spans="1:1" ht="15.95" customHeight="1">
      <c r="A33" s="12" t="s">
        <v>306</v>
      </c>
    </row>
    <row r="34" spans="1:1" ht="15.95" customHeight="1">
      <c r="A34" s="12" t="s">
        <v>307</v>
      </c>
    </row>
    <row r="35" spans="1:1" ht="45">
      <c r="A35" s="15" t="s">
        <v>308</v>
      </c>
    </row>
    <row r="36" spans="1:1" ht="15.95" customHeight="1">
      <c r="A36" s="16"/>
    </row>
    <row r="37" spans="1:1" ht="15.95" customHeight="1">
      <c r="A37" s="8" t="s">
        <v>309</v>
      </c>
    </row>
    <row r="38" spans="1:1" ht="15.95" customHeight="1">
      <c r="A38" s="8"/>
    </row>
    <row r="39" spans="1:1" ht="15.95" customHeight="1">
      <c r="A39" s="17" t="s">
        <v>280</v>
      </c>
    </row>
    <row r="40" spans="1:1" ht="15.95" customHeight="1">
      <c r="A40" s="18" t="s">
        <v>310</v>
      </c>
    </row>
    <row r="41" spans="1:1" ht="15.95" customHeight="1">
      <c r="A41" s="19" t="s">
        <v>311</v>
      </c>
    </row>
    <row r="42" spans="1:1" ht="15.95" customHeight="1">
      <c r="A42" s="20"/>
    </row>
    <row r="43" spans="1:1" ht="15.95" customHeight="1">
      <c r="A43" s="20" t="s">
        <v>312</v>
      </c>
    </row>
    <row r="44" spans="1:1" ht="15.95" customHeight="1">
      <c r="A44" s="20" t="s">
        <v>313</v>
      </c>
    </row>
    <row r="45" spans="1:1" ht="15.95" customHeight="1">
      <c r="A45" s="21"/>
    </row>
    <row r="46" spans="1:1" ht="15.95" customHeight="1">
      <c r="A46" s="20" t="s">
        <v>314</v>
      </c>
    </row>
    <row r="47" spans="1:1" ht="15.95" customHeight="1">
      <c r="A47" s="22" t="s">
        <v>315</v>
      </c>
    </row>
    <row r="48" spans="1:1" ht="15.95" customHeight="1">
      <c r="A48" s="20" t="s">
        <v>316</v>
      </c>
    </row>
    <row r="49" spans="1:1" ht="15.95" customHeight="1">
      <c r="A49" s="20" t="s">
        <v>317</v>
      </c>
    </row>
    <row r="50" spans="1:1" ht="15.95" customHeight="1">
      <c r="A50" s="23"/>
    </row>
    <row r="51" spans="1:1" ht="15.95" customHeight="1">
      <c r="A51" s="19" t="s">
        <v>318</v>
      </c>
    </row>
    <row r="52" spans="1:1" ht="15.95" customHeight="1">
      <c r="A52" s="20"/>
    </row>
    <row r="53" spans="1:1" ht="15.95" customHeight="1">
      <c r="A53" s="20" t="s">
        <v>319</v>
      </c>
    </row>
    <row r="54" spans="1:1" ht="15.95" customHeight="1">
      <c r="A54" s="20" t="s">
        <v>320</v>
      </c>
    </row>
    <row r="55" spans="1:1" ht="15.95" customHeight="1">
      <c r="A55" s="20"/>
    </row>
    <row r="56" spans="1:1" ht="15.95" customHeight="1">
      <c r="A56" s="20" t="s">
        <v>314</v>
      </c>
    </row>
    <row r="57" spans="1:1" ht="15.95" customHeight="1">
      <c r="A57" s="22" t="s">
        <v>321</v>
      </c>
    </row>
    <row r="58" spans="1:1" ht="15.95" customHeight="1">
      <c r="A58" s="20" t="s">
        <v>322</v>
      </c>
    </row>
    <row r="59" spans="1:1" ht="15.95" customHeight="1">
      <c r="A59" s="20" t="s">
        <v>323</v>
      </c>
    </row>
    <row r="60" spans="1:1" ht="15.95" customHeight="1">
      <c r="A60" s="23"/>
    </row>
    <row r="61" spans="1:1" ht="15.95" customHeight="1">
      <c r="A61" s="24" t="s">
        <v>324</v>
      </c>
    </row>
    <row r="62" spans="1:1" ht="15.95" customHeight="1">
      <c r="A62" s="25" t="s">
        <v>325</v>
      </c>
    </row>
    <row r="63" spans="1:1" ht="15.95" customHeight="1">
      <c r="A63" s="19" t="s">
        <v>326</v>
      </c>
    </row>
    <row r="64" spans="1:1" ht="15.95" customHeight="1">
      <c r="A64" s="21"/>
    </row>
    <row r="65" spans="1:1" ht="15.95" customHeight="1">
      <c r="A65" s="20" t="s">
        <v>327</v>
      </c>
    </row>
    <row r="66" spans="1:1" ht="15.95" customHeight="1">
      <c r="A66" s="20" t="s">
        <v>328</v>
      </c>
    </row>
    <row r="67" spans="1:1" ht="15.95" customHeight="1">
      <c r="A67" s="21"/>
    </row>
    <row r="68" spans="1:1" ht="15.95" customHeight="1">
      <c r="A68" s="20" t="s">
        <v>329</v>
      </c>
    </row>
    <row r="69" spans="1:1" ht="15.95" customHeight="1">
      <c r="A69" s="22" t="s">
        <v>330</v>
      </c>
    </row>
    <row r="70" spans="1:1" ht="15.95" customHeight="1">
      <c r="A70" s="20" t="s">
        <v>331</v>
      </c>
    </row>
    <row r="71" spans="1:1" ht="15.95" customHeight="1">
      <c r="A71" s="20" t="s">
        <v>332</v>
      </c>
    </row>
    <row r="72" spans="1:1" ht="15.95" customHeight="1">
      <c r="A72" s="23"/>
    </row>
    <row r="73" spans="1:1" ht="15.95" customHeight="1">
      <c r="A73" s="19" t="s">
        <v>333</v>
      </c>
    </row>
    <row r="74" spans="1:1" ht="15.95" customHeight="1">
      <c r="A74" s="21"/>
    </row>
    <row r="75" spans="1:1" ht="15.95" customHeight="1">
      <c r="A75" s="20" t="s">
        <v>334</v>
      </c>
    </row>
    <row r="76" spans="1:1" ht="15.95" customHeight="1">
      <c r="A76" s="20" t="s">
        <v>335</v>
      </c>
    </row>
    <row r="77" spans="1:1" ht="15.95" customHeight="1">
      <c r="A77" s="21"/>
    </row>
    <row r="78" spans="1:1" ht="15.95" customHeight="1">
      <c r="A78" s="20" t="s">
        <v>336</v>
      </c>
    </row>
    <row r="79" spans="1:1" ht="15.95" customHeight="1">
      <c r="A79" s="22" t="s">
        <v>337</v>
      </c>
    </row>
    <row r="80" spans="1:1" ht="15.95" customHeight="1">
      <c r="A80" s="20" t="s">
        <v>338</v>
      </c>
    </row>
    <row r="81" spans="1:1" ht="15.95" customHeight="1">
      <c r="A81" s="20" t="s">
        <v>339</v>
      </c>
    </row>
    <row r="82" spans="1:1" ht="15.95" customHeight="1">
      <c r="A82" s="20"/>
    </row>
    <row r="83" spans="1:1" ht="45">
      <c r="A83" s="26" t="s">
        <v>340</v>
      </c>
    </row>
    <row r="84" spans="1:1" ht="15.95" customHeight="1">
      <c r="A84" s="23"/>
    </row>
    <row r="85" spans="1:1" ht="15.95" customHeight="1">
      <c r="A85" s="27" t="s">
        <v>283</v>
      </c>
    </row>
    <row r="86" spans="1:1" ht="15.95" customHeight="1">
      <c r="A86" s="25" t="s">
        <v>310</v>
      </c>
    </row>
    <row r="87" spans="1:1" ht="15.95" customHeight="1">
      <c r="A87" s="19" t="s">
        <v>311</v>
      </c>
    </row>
    <row r="88" spans="1:1" ht="15.95" customHeight="1">
      <c r="A88" s="20"/>
    </row>
    <row r="89" spans="1:1" ht="15.95" customHeight="1">
      <c r="A89" s="20" t="s">
        <v>312</v>
      </c>
    </row>
    <row r="90" spans="1:1" ht="15.95" customHeight="1">
      <c r="A90" s="20" t="s">
        <v>313</v>
      </c>
    </row>
    <row r="91" spans="1:1" ht="15.95" customHeight="1">
      <c r="A91" s="21"/>
    </row>
    <row r="92" spans="1:1" ht="15.95" customHeight="1">
      <c r="A92" s="20" t="s">
        <v>314</v>
      </c>
    </row>
    <row r="93" spans="1:1" ht="15.95" customHeight="1">
      <c r="A93" s="22" t="s">
        <v>315</v>
      </c>
    </row>
    <row r="94" spans="1:1" ht="15.95" customHeight="1">
      <c r="A94" s="20" t="s">
        <v>316</v>
      </c>
    </row>
    <row r="95" spans="1:1" ht="15.95" customHeight="1">
      <c r="A95" s="20" t="s">
        <v>317</v>
      </c>
    </row>
    <row r="96" spans="1:1" ht="15.95" customHeight="1">
      <c r="A96" s="20"/>
    </row>
    <row r="97" spans="1:1" ht="15.95" customHeight="1">
      <c r="A97" s="19" t="s">
        <v>318</v>
      </c>
    </row>
    <row r="98" spans="1:1" ht="15.95" customHeight="1">
      <c r="A98" s="20"/>
    </row>
    <row r="99" spans="1:1" ht="15.95" customHeight="1">
      <c r="A99" s="20" t="s">
        <v>319</v>
      </c>
    </row>
    <row r="100" spans="1:1" ht="15.95" customHeight="1">
      <c r="A100" s="20" t="s">
        <v>320</v>
      </c>
    </row>
    <row r="101" spans="1:1" ht="15.95" customHeight="1">
      <c r="A101" s="20"/>
    </row>
    <row r="102" spans="1:1" ht="15.95" customHeight="1">
      <c r="A102" s="20" t="s">
        <v>314</v>
      </c>
    </row>
    <row r="103" spans="1:1" ht="15.95" customHeight="1">
      <c r="A103" s="22" t="s">
        <v>321</v>
      </c>
    </row>
    <row r="104" spans="1:1" ht="15.95" customHeight="1">
      <c r="A104" s="20" t="s">
        <v>322</v>
      </c>
    </row>
    <row r="105" spans="1:1" ht="15.95" customHeight="1">
      <c r="A105" s="20" t="s">
        <v>323</v>
      </c>
    </row>
    <row r="106" spans="1:1" ht="15.95" customHeight="1">
      <c r="A106" s="23"/>
    </row>
    <row r="107" spans="1:1" ht="15.95" customHeight="1">
      <c r="A107" s="24" t="s">
        <v>324</v>
      </c>
    </row>
    <row r="108" spans="1:1" ht="15.95" customHeight="1">
      <c r="A108" s="25" t="s">
        <v>325</v>
      </c>
    </row>
    <row r="109" spans="1:1" ht="15.95" customHeight="1">
      <c r="A109" s="19" t="s">
        <v>341</v>
      </c>
    </row>
    <row r="110" spans="1:1" ht="15.95" customHeight="1">
      <c r="A110" s="21"/>
    </row>
    <row r="111" spans="1:1" ht="15.95" customHeight="1">
      <c r="A111" s="20" t="s">
        <v>312</v>
      </c>
    </row>
    <row r="112" spans="1:1" ht="15.95" customHeight="1">
      <c r="A112" s="20" t="s">
        <v>342</v>
      </c>
    </row>
    <row r="113" spans="1:1" ht="15.95" customHeight="1">
      <c r="A113" s="21"/>
    </row>
    <row r="114" spans="1:1" ht="15.95" customHeight="1">
      <c r="A114" s="20" t="s">
        <v>329</v>
      </c>
    </row>
    <row r="115" spans="1:1" ht="15.95" customHeight="1">
      <c r="A115" s="22" t="s">
        <v>343</v>
      </c>
    </row>
    <row r="116" spans="1:1" ht="15.95" customHeight="1">
      <c r="A116" s="20" t="s">
        <v>344</v>
      </c>
    </row>
    <row r="117" spans="1:1" ht="15.95" customHeight="1">
      <c r="A117" s="20" t="s">
        <v>345</v>
      </c>
    </row>
    <row r="118" spans="1:1" ht="15.95" customHeight="1"/>
    <row r="119" spans="1:1" ht="15.95" customHeight="1">
      <c r="A119" s="26" t="s">
        <v>346</v>
      </c>
    </row>
    <row r="120" spans="1:1" ht="15.95" customHeight="1">
      <c r="A120" s="27" t="s">
        <v>285</v>
      </c>
    </row>
    <row r="121" spans="1:1" ht="15.95" customHeight="1">
      <c r="A121" s="25" t="s">
        <v>310</v>
      </c>
    </row>
    <row r="122" spans="1:1" ht="15.95" customHeight="1">
      <c r="A122" s="19" t="s">
        <v>311</v>
      </c>
    </row>
    <row r="123" spans="1:1" ht="15.95" customHeight="1">
      <c r="A123" s="20"/>
    </row>
    <row r="124" spans="1:1" ht="15.95" customHeight="1">
      <c r="A124" s="20" t="s">
        <v>312</v>
      </c>
    </row>
    <row r="125" spans="1:1" ht="15.95" customHeight="1">
      <c r="A125" s="20" t="s">
        <v>313</v>
      </c>
    </row>
    <row r="126" spans="1:1" ht="15.95" customHeight="1">
      <c r="A126" s="21"/>
    </row>
    <row r="127" spans="1:1" ht="15.95" customHeight="1">
      <c r="A127" s="20" t="s">
        <v>314</v>
      </c>
    </row>
    <row r="128" spans="1:1" ht="15.95" customHeight="1">
      <c r="A128" s="22" t="s">
        <v>315</v>
      </c>
    </row>
    <row r="129" spans="1:1" ht="15.95" customHeight="1">
      <c r="A129" s="20" t="s">
        <v>316</v>
      </c>
    </row>
    <row r="130" spans="1:1" ht="15.95" customHeight="1">
      <c r="A130" s="20" t="s">
        <v>317</v>
      </c>
    </row>
    <row r="131" spans="1:1" ht="15.95" customHeight="1">
      <c r="A131" s="23"/>
    </row>
    <row r="132" spans="1:1" ht="15.95" customHeight="1">
      <c r="A132" s="19" t="s">
        <v>318</v>
      </c>
    </row>
    <row r="133" spans="1:1" ht="15.95" customHeight="1">
      <c r="A133" s="20"/>
    </row>
    <row r="134" spans="1:1" ht="15.95" customHeight="1">
      <c r="A134" s="20" t="s">
        <v>319</v>
      </c>
    </row>
    <row r="135" spans="1:1" ht="15.95" customHeight="1">
      <c r="A135" s="20" t="s">
        <v>320</v>
      </c>
    </row>
    <row r="136" spans="1:1" ht="15.95" customHeight="1">
      <c r="A136" s="20"/>
    </row>
    <row r="137" spans="1:1" ht="15.95" customHeight="1">
      <c r="A137" s="20" t="s">
        <v>314</v>
      </c>
    </row>
    <row r="138" spans="1:1" ht="15.95" customHeight="1">
      <c r="A138" s="22" t="s">
        <v>321</v>
      </c>
    </row>
    <row r="139" spans="1:1" ht="15.95" customHeight="1">
      <c r="A139" s="20" t="s">
        <v>322</v>
      </c>
    </row>
    <row r="140" spans="1:1" ht="15.95" customHeight="1">
      <c r="A140" s="20" t="s">
        <v>323</v>
      </c>
    </row>
    <row r="141" spans="1:1" ht="15.95" customHeight="1">
      <c r="A141" s="23"/>
    </row>
    <row r="142" spans="1:1" ht="15.95" customHeight="1">
      <c r="A142" s="24" t="s">
        <v>324</v>
      </c>
    </row>
    <row r="143" spans="1:1" ht="15.95" customHeight="1">
      <c r="A143" s="18" t="s">
        <v>325</v>
      </c>
    </row>
    <row r="144" spans="1:1" ht="15.95" customHeight="1">
      <c r="A144" s="19" t="s">
        <v>347</v>
      </c>
    </row>
    <row r="145" spans="1:1" ht="15.95" customHeight="1">
      <c r="A145" s="21"/>
    </row>
    <row r="146" spans="1:1" ht="15.95" customHeight="1">
      <c r="A146" s="20" t="s">
        <v>312</v>
      </c>
    </row>
    <row r="147" spans="1:1" ht="15.95" customHeight="1">
      <c r="A147" s="20" t="s">
        <v>348</v>
      </c>
    </row>
    <row r="148" spans="1:1" ht="15.95" customHeight="1">
      <c r="A148" s="21"/>
    </row>
    <row r="149" spans="1:1" ht="15.95" customHeight="1">
      <c r="A149" s="20" t="s">
        <v>329</v>
      </c>
    </row>
    <row r="150" spans="1:1" ht="15.95" customHeight="1">
      <c r="A150" s="22" t="s">
        <v>349</v>
      </c>
    </row>
    <row r="151" spans="1:1" ht="15.95" customHeight="1">
      <c r="A151" s="20" t="s">
        <v>350</v>
      </c>
    </row>
    <row r="152" spans="1:1" ht="15.95" customHeight="1">
      <c r="A152" s="20" t="s">
        <v>351</v>
      </c>
    </row>
    <row r="153" spans="1:1" ht="15.95" customHeight="1">
      <c r="A153" s="23"/>
    </row>
    <row r="154" spans="1:1" ht="15.95" customHeight="1">
      <c r="A154" s="19" t="s">
        <v>352</v>
      </c>
    </row>
    <row r="155" spans="1:1" ht="15.95" customHeight="1">
      <c r="A155" s="21"/>
    </row>
    <row r="156" spans="1:1" ht="15.95" customHeight="1">
      <c r="A156" s="20" t="s">
        <v>327</v>
      </c>
    </row>
    <row r="157" spans="1:1" ht="15.95" customHeight="1">
      <c r="A157" s="20" t="s">
        <v>353</v>
      </c>
    </row>
    <row r="158" spans="1:1" ht="15.95" customHeight="1">
      <c r="A158" s="21"/>
    </row>
    <row r="159" spans="1:1" ht="15.95" customHeight="1">
      <c r="A159" s="20" t="s">
        <v>314</v>
      </c>
    </row>
    <row r="160" spans="1:1" ht="15.95" customHeight="1">
      <c r="A160" s="22" t="s">
        <v>354</v>
      </c>
    </row>
    <row r="161" spans="1:1" ht="15.95" customHeight="1">
      <c r="A161" s="20" t="s">
        <v>355</v>
      </c>
    </row>
    <row r="162" spans="1:1" ht="15.95" customHeight="1">
      <c r="A162" s="20" t="s">
        <v>356</v>
      </c>
    </row>
    <row r="163" spans="1:1" ht="15.95" customHeight="1">
      <c r="A163" s="28"/>
    </row>
    <row r="164" spans="1:1" ht="15.95" customHeight="1">
      <c r="A164" s="19" t="s">
        <v>357</v>
      </c>
    </row>
    <row r="165" spans="1:1" ht="15.95" customHeight="1">
      <c r="A165" s="21"/>
    </row>
    <row r="166" spans="1:1" ht="15.95" customHeight="1">
      <c r="A166" s="20" t="s">
        <v>327</v>
      </c>
    </row>
    <row r="167" spans="1:1" ht="15.95" customHeight="1">
      <c r="A167" s="20" t="s">
        <v>353</v>
      </c>
    </row>
    <row r="168" spans="1:1" ht="15.95" customHeight="1">
      <c r="A168" s="21"/>
    </row>
    <row r="169" spans="1:1" ht="15.95" customHeight="1">
      <c r="A169" s="20" t="s">
        <v>329</v>
      </c>
    </row>
    <row r="170" spans="1:1" ht="15.95" customHeight="1">
      <c r="A170" s="22" t="s">
        <v>358</v>
      </c>
    </row>
    <row r="171" spans="1:1" ht="15.95" customHeight="1">
      <c r="A171" s="20" t="s">
        <v>359</v>
      </c>
    </row>
    <row r="172" spans="1:1" ht="15.95" customHeight="1">
      <c r="A172" s="20" t="s">
        <v>360</v>
      </c>
    </row>
    <row r="173" spans="1:1" ht="45">
      <c r="A173" s="26" t="s">
        <v>361</v>
      </c>
    </row>
    <row r="174" spans="1:1" ht="15.95" customHeight="1">
      <c r="A174" s="26"/>
    </row>
    <row r="175" spans="1:1" ht="15.95" customHeight="1">
      <c r="A175" s="27" t="s">
        <v>287</v>
      </c>
    </row>
    <row r="176" spans="1:1" ht="15.95" customHeight="1">
      <c r="A176" s="25" t="s">
        <v>362</v>
      </c>
    </row>
    <row r="177" spans="1:1" ht="15.95" customHeight="1">
      <c r="A177" s="19" t="s">
        <v>363</v>
      </c>
    </row>
    <row r="178" spans="1:1" ht="15.95" customHeight="1">
      <c r="A178" s="21"/>
    </row>
    <row r="179" spans="1:1" ht="15.95" customHeight="1">
      <c r="A179" s="20" t="s">
        <v>319</v>
      </c>
    </row>
    <row r="180" spans="1:1" ht="15.95" customHeight="1">
      <c r="A180" s="20" t="s">
        <v>364</v>
      </c>
    </row>
    <row r="181" spans="1:1" ht="15.95" customHeight="1">
      <c r="A181" s="20"/>
    </row>
    <row r="182" spans="1:1" ht="15.95" customHeight="1">
      <c r="A182" s="20" t="s">
        <v>314</v>
      </c>
    </row>
    <row r="183" spans="1:1" ht="15.95" customHeight="1">
      <c r="A183" s="22" t="s">
        <v>365</v>
      </c>
    </row>
    <row r="184" spans="1:1" ht="15.95" customHeight="1">
      <c r="A184" s="20" t="s">
        <v>366</v>
      </c>
    </row>
    <row r="185" spans="1:1" ht="15.95" customHeight="1">
      <c r="A185" s="20" t="s">
        <v>367</v>
      </c>
    </row>
    <row r="186" spans="1:1" ht="15.95" customHeight="1">
      <c r="A186" s="26" t="s">
        <v>368</v>
      </c>
    </row>
    <row r="187" spans="1:1" ht="15.95" customHeight="1">
      <c r="A187" s="25" t="s">
        <v>325</v>
      </c>
    </row>
    <row r="188" spans="1:1" ht="15.95" customHeight="1">
      <c r="A188" s="19" t="s">
        <v>369</v>
      </c>
    </row>
    <row r="189" spans="1:1" ht="15.95" customHeight="1">
      <c r="A189" s="21"/>
    </row>
    <row r="190" spans="1:1" ht="15.95" customHeight="1">
      <c r="A190" s="20" t="s">
        <v>327</v>
      </c>
    </row>
    <row r="191" spans="1:1" ht="15.95" customHeight="1">
      <c r="A191" s="20" t="s">
        <v>370</v>
      </c>
    </row>
    <row r="192" spans="1:1" ht="15.95" customHeight="1">
      <c r="A192" s="21"/>
    </row>
    <row r="193" spans="1:1" ht="15.95" customHeight="1">
      <c r="A193" s="20" t="s">
        <v>329</v>
      </c>
    </row>
    <row r="194" spans="1:1" ht="15.95" customHeight="1">
      <c r="A194" s="22" t="s">
        <v>371</v>
      </c>
    </row>
    <row r="195" spans="1:1" ht="15.95" customHeight="1">
      <c r="A195" s="20" t="s">
        <v>372</v>
      </c>
    </row>
    <row r="196" spans="1:1" ht="15.95" customHeight="1">
      <c r="A196" s="20" t="s">
        <v>373</v>
      </c>
    </row>
    <row r="197" spans="1:1" ht="15.95" customHeight="1">
      <c r="A197" s="26" t="s">
        <v>374</v>
      </c>
    </row>
    <row r="198" spans="1:1" ht="15.95" customHeight="1">
      <c r="A198" s="16"/>
    </row>
    <row r="199" spans="1:1" ht="15.95" customHeight="1">
      <c r="A199" s="27" t="s">
        <v>290</v>
      </c>
    </row>
    <row r="200" spans="1:1" ht="15.95" customHeight="1">
      <c r="A200" s="25" t="s">
        <v>375</v>
      </c>
    </row>
    <row r="201" spans="1:1" ht="15.95" customHeight="1">
      <c r="A201" s="19" t="s">
        <v>363</v>
      </c>
    </row>
    <row r="202" spans="1:1" ht="15.95" customHeight="1">
      <c r="A202" s="21"/>
    </row>
    <row r="203" spans="1:1" ht="15.95" customHeight="1">
      <c r="A203" s="20" t="s">
        <v>319</v>
      </c>
    </row>
    <row r="204" spans="1:1" ht="15.95" customHeight="1">
      <c r="A204" s="20" t="s">
        <v>364</v>
      </c>
    </row>
    <row r="205" spans="1:1" ht="15.95" customHeight="1">
      <c r="A205" s="20"/>
    </row>
    <row r="206" spans="1:1" ht="15.95" customHeight="1">
      <c r="A206" s="20" t="s">
        <v>314</v>
      </c>
    </row>
    <row r="207" spans="1:1" ht="15.95" customHeight="1">
      <c r="A207" s="22" t="s">
        <v>365</v>
      </c>
    </row>
    <row r="208" spans="1:1" ht="15.95" customHeight="1">
      <c r="A208" s="20" t="s">
        <v>366</v>
      </c>
    </row>
    <row r="209" spans="1:1" ht="15.95" customHeight="1">
      <c r="A209" s="20" t="s">
        <v>367</v>
      </c>
    </row>
    <row r="210" spans="1:1" ht="15.95" customHeight="1"/>
    <row r="211" spans="1:1" ht="15.95" customHeight="1">
      <c r="A211" s="26" t="s">
        <v>376</v>
      </c>
    </row>
    <row r="212" spans="1:1" ht="15.95" customHeight="1">
      <c r="A212" s="25" t="s">
        <v>325</v>
      </c>
    </row>
    <row r="213" spans="1:1" ht="15.95" customHeight="1">
      <c r="A213" s="19" t="s">
        <v>377</v>
      </c>
    </row>
    <row r="214" spans="1:1" ht="15.95" customHeight="1">
      <c r="A214" s="21"/>
    </row>
    <row r="215" spans="1:1" ht="15.95" customHeight="1">
      <c r="A215" s="20" t="s">
        <v>312</v>
      </c>
    </row>
    <row r="216" spans="1:1" ht="15.95" customHeight="1">
      <c r="A216" s="20" t="s">
        <v>378</v>
      </c>
    </row>
    <row r="217" spans="1:1" ht="15.95" customHeight="1">
      <c r="A217" s="21"/>
    </row>
    <row r="218" spans="1:1" ht="15.95" customHeight="1">
      <c r="A218" s="20" t="s">
        <v>329</v>
      </c>
    </row>
    <row r="219" spans="1:1" ht="15.95" customHeight="1">
      <c r="A219" s="22" t="s">
        <v>379</v>
      </c>
    </row>
    <row r="220" spans="1:1" ht="15.95" customHeight="1">
      <c r="A220" s="20" t="s">
        <v>380</v>
      </c>
    </row>
    <row r="221" spans="1:1" ht="15.95" customHeight="1">
      <c r="A221" s="20" t="s">
        <v>381</v>
      </c>
    </row>
    <row r="222" spans="1:1" ht="30">
      <c r="A222" s="26" t="s">
        <v>382</v>
      </c>
    </row>
    <row r="223" spans="1:1" ht="15.95" customHeight="1">
      <c r="A223" s="26"/>
    </row>
    <row r="224" spans="1:1" ht="15.95" customHeight="1">
      <c r="A224" s="26"/>
    </row>
    <row r="225" spans="1:1" ht="15.95" customHeight="1">
      <c r="A225" s="26"/>
    </row>
    <row r="226" spans="1:1" ht="15.95" customHeight="1">
      <c r="A226" s="27" t="s">
        <v>293</v>
      </c>
    </row>
    <row r="227" spans="1:1" ht="15.95" customHeight="1">
      <c r="A227" s="25" t="s">
        <v>362</v>
      </c>
    </row>
    <row r="228" spans="1:1" ht="15.95" customHeight="1">
      <c r="A228" s="19" t="s">
        <v>363</v>
      </c>
    </row>
    <row r="229" spans="1:1" ht="15.95" customHeight="1">
      <c r="A229" s="21"/>
    </row>
    <row r="230" spans="1:1" ht="15.95" customHeight="1">
      <c r="A230" s="20" t="s">
        <v>319</v>
      </c>
    </row>
    <row r="231" spans="1:1" ht="15.95" customHeight="1">
      <c r="A231" s="20" t="s">
        <v>364</v>
      </c>
    </row>
    <row r="232" spans="1:1" ht="15.95" customHeight="1">
      <c r="A232" s="20"/>
    </row>
    <row r="233" spans="1:1" ht="15.95" customHeight="1">
      <c r="A233" s="20" t="s">
        <v>314</v>
      </c>
    </row>
    <row r="234" spans="1:1" ht="15.95" customHeight="1">
      <c r="A234" s="22" t="s">
        <v>383</v>
      </c>
    </row>
    <row r="235" spans="1:1" ht="15.95" customHeight="1">
      <c r="A235" s="20" t="s">
        <v>366</v>
      </c>
    </row>
    <row r="236" spans="1:1" ht="15.95" customHeight="1">
      <c r="A236" s="20" t="s">
        <v>367</v>
      </c>
    </row>
    <row r="237" spans="1:1" ht="15.95" customHeight="1"/>
    <row r="238" spans="1:1" ht="15.95" customHeight="1">
      <c r="A238" s="16" t="s">
        <v>384</v>
      </c>
    </row>
    <row r="239" spans="1:1" ht="15.95" customHeight="1">
      <c r="A239" s="25" t="s">
        <v>325</v>
      </c>
    </row>
    <row r="240" spans="1:1" ht="15.95" customHeight="1">
      <c r="A240" s="23" t="s">
        <v>385</v>
      </c>
    </row>
    <row r="241" spans="1:1" ht="15.95" customHeight="1">
      <c r="A241" s="10"/>
    </row>
    <row r="242" spans="1:1" ht="15.95" customHeight="1">
      <c r="A242" s="23" t="s">
        <v>327</v>
      </c>
    </row>
    <row r="243" spans="1:1" ht="15.95" customHeight="1">
      <c r="A243" s="23" t="s">
        <v>386</v>
      </c>
    </row>
    <row r="244" spans="1:1" ht="15.95" customHeight="1">
      <c r="A244" s="10"/>
    </row>
    <row r="245" spans="1:1" ht="15.95" customHeight="1">
      <c r="A245" s="23" t="s">
        <v>329</v>
      </c>
    </row>
    <row r="246" spans="1:1" ht="15.95" customHeight="1">
      <c r="A246" s="23" t="s">
        <v>387</v>
      </c>
    </row>
    <row r="247" spans="1:1" ht="15.95" customHeight="1">
      <c r="A247" s="23" t="s">
        <v>388</v>
      </c>
    </row>
    <row r="248" spans="1:1" ht="15.95" customHeight="1">
      <c r="A248" s="23" t="s">
        <v>389</v>
      </c>
    </row>
    <row r="249" spans="1:1" ht="15.95" customHeight="1">
      <c r="A249" s="26" t="s">
        <v>390</v>
      </c>
    </row>
    <row r="250" spans="1:1" ht="15.95" customHeight="1">
      <c r="A250" s="23"/>
    </row>
    <row r="251" spans="1:1" ht="15.95" customHeight="1">
      <c r="A251" s="27" t="s">
        <v>296</v>
      </c>
    </row>
    <row r="252" spans="1:1" ht="15.95" customHeight="1">
      <c r="A252" s="25" t="s">
        <v>362</v>
      </c>
    </row>
    <row r="253" spans="1:1" ht="15.95" customHeight="1">
      <c r="A253" s="19" t="s">
        <v>363</v>
      </c>
    </row>
    <row r="254" spans="1:1" ht="15.95" customHeight="1">
      <c r="A254" s="21"/>
    </row>
    <row r="255" spans="1:1" ht="15.95" customHeight="1">
      <c r="A255" s="20" t="s">
        <v>319</v>
      </c>
    </row>
    <row r="256" spans="1:1" ht="15.95" customHeight="1">
      <c r="A256" s="20" t="s">
        <v>364</v>
      </c>
    </row>
    <row r="257" spans="1:1" ht="15.95" customHeight="1">
      <c r="A257" s="20"/>
    </row>
    <row r="258" spans="1:1" ht="15.95" customHeight="1">
      <c r="A258" s="20" t="s">
        <v>314</v>
      </c>
    </row>
    <row r="259" spans="1:1" ht="15.95" customHeight="1">
      <c r="A259" s="22" t="s">
        <v>365</v>
      </c>
    </row>
    <row r="260" spans="1:1" ht="15.95" customHeight="1">
      <c r="A260" s="20" t="s">
        <v>366</v>
      </c>
    </row>
    <row r="261" spans="1:1" ht="15.95" customHeight="1">
      <c r="A261" s="20" t="s">
        <v>367</v>
      </c>
    </row>
    <row r="262" spans="1:1" ht="15.95" customHeight="1">
      <c r="A262" s="16" t="s">
        <v>391</v>
      </c>
    </row>
    <row r="263" spans="1:1" ht="15.95" customHeight="1">
      <c r="A263" s="25" t="s">
        <v>325</v>
      </c>
    </row>
    <row r="264" spans="1:1" ht="15.95" customHeight="1">
      <c r="A264" s="19" t="s">
        <v>392</v>
      </c>
    </row>
    <row r="265" spans="1:1" ht="15.95" customHeight="1">
      <c r="A265" s="21"/>
    </row>
    <row r="266" spans="1:1" ht="15.95" customHeight="1">
      <c r="A266" s="20" t="s">
        <v>334</v>
      </c>
    </row>
    <row r="267" spans="1:1" ht="15.95" customHeight="1">
      <c r="A267" s="20" t="s">
        <v>393</v>
      </c>
    </row>
    <row r="268" spans="1:1" ht="15.95" customHeight="1">
      <c r="A268" s="21"/>
    </row>
    <row r="269" spans="1:1" ht="15.95" customHeight="1">
      <c r="A269" s="20" t="s">
        <v>314</v>
      </c>
    </row>
    <row r="270" spans="1:1" ht="15.95" customHeight="1">
      <c r="A270" s="22" t="s">
        <v>394</v>
      </c>
    </row>
    <row r="271" spans="1:1" ht="15.95" customHeight="1">
      <c r="A271" s="20" t="s">
        <v>395</v>
      </c>
    </row>
    <row r="272" spans="1:1" ht="15.95" customHeight="1">
      <c r="A272" s="20" t="s">
        <v>396</v>
      </c>
    </row>
    <row r="273" spans="1:1" ht="15.95" customHeight="1">
      <c r="A273" s="23"/>
    </row>
    <row r="274" spans="1:1" ht="15.95" customHeight="1">
      <c r="A274" s="19" t="s">
        <v>397</v>
      </c>
    </row>
    <row r="275" spans="1:1" ht="15.95" customHeight="1">
      <c r="A275" s="21"/>
    </row>
    <row r="276" spans="1:1" ht="15.95" customHeight="1">
      <c r="A276" s="20" t="s">
        <v>327</v>
      </c>
    </row>
    <row r="277" spans="1:1" ht="15.95" customHeight="1">
      <c r="A277" s="20" t="s">
        <v>398</v>
      </c>
    </row>
    <row r="278" spans="1:1" ht="15.95" customHeight="1">
      <c r="A278" s="21"/>
    </row>
    <row r="279" spans="1:1" ht="15.95" customHeight="1">
      <c r="A279" s="20" t="s">
        <v>329</v>
      </c>
    </row>
    <row r="280" spans="1:1" ht="15.95" customHeight="1">
      <c r="A280" s="20" t="s">
        <v>399</v>
      </c>
    </row>
    <row r="281" spans="1:1" ht="15.95" customHeight="1">
      <c r="A281" s="20" t="s">
        <v>400</v>
      </c>
    </row>
    <row r="282" spans="1:1" ht="15.95" customHeight="1">
      <c r="A282" s="20" t="s">
        <v>401</v>
      </c>
    </row>
    <row r="283" spans="1:1" ht="30">
      <c r="A283" s="26" t="s">
        <v>402</v>
      </c>
    </row>
    <row r="284" spans="1:1" ht="15.95" customHeight="1">
      <c r="A284" s="23"/>
    </row>
    <row r="285" spans="1:1" ht="15.95" customHeight="1">
      <c r="A285" s="27" t="s">
        <v>299</v>
      </c>
    </row>
    <row r="286" spans="1:1" ht="15.95" customHeight="1">
      <c r="A286" s="25" t="s">
        <v>362</v>
      </c>
    </row>
    <row r="287" spans="1:1" ht="15.95" customHeight="1">
      <c r="A287" s="19" t="s">
        <v>403</v>
      </c>
    </row>
    <row r="288" spans="1:1" ht="15.95" customHeight="1">
      <c r="A288" s="21"/>
    </row>
    <row r="289" spans="1:1" ht="15.95" customHeight="1">
      <c r="A289" s="20" t="s">
        <v>312</v>
      </c>
    </row>
    <row r="290" spans="1:1" ht="15.95" customHeight="1">
      <c r="A290" s="20" t="s">
        <v>404</v>
      </c>
    </row>
    <row r="291" spans="1:1" ht="15.95" customHeight="1">
      <c r="A291" s="20"/>
    </row>
    <row r="292" spans="1:1" ht="15.95" customHeight="1">
      <c r="A292" s="20" t="s">
        <v>314</v>
      </c>
    </row>
    <row r="293" spans="1:1" ht="15.95" customHeight="1">
      <c r="A293" s="22" t="s">
        <v>405</v>
      </c>
    </row>
    <row r="294" spans="1:1" ht="15.95" customHeight="1">
      <c r="A294" s="20" t="s">
        <v>406</v>
      </c>
    </row>
    <row r="295" spans="1:1" ht="15.95" customHeight="1">
      <c r="A295" s="20" t="s">
        <v>407</v>
      </c>
    </row>
    <row r="296" spans="1:1" ht="15.95" customHeight="1">
      <c r="A296" s="26" t="s">
        <v>408</v>
      </c>
    </row>
    <row r="297" spans="1:1" ht="15.95" customHeight="1">
      <c r="A297" s="26"/>
    </row>
    <row r="298" spans="1:1" ht="15.95" customHeight="1">
      <c r="A298" s="27" t="s">
        <v>301</v>
      </c>
    </row>
    <row r="299" spans="1:1" ht="15.95" customHeight="1">
      <c r="A299" s="25" t="s">
        <v>362</v>
      </c>
    </row>
    <row r="300" spans="1:1" ht="15.95" customHeight="1">
      <c r="A300" s="19" t="s">
        <v>363</v>
      </c>
    </row>
    <row r="301" spans="1:1" ht="15.95" customHeight="1">
      <c r="A301" s="21"/>
    </row>
    <row r="302" spans="1:1" ht="15.95" customHeight="1">
      <c r="A302" s="20" t="s">
        <v>319</v>
      </c>
    </row>
    <row r="303" spans="1:1" ht="15.95" customHeight="1">
      <c r="A303" s="20" t="s">
        <v>364</v>
      </c>
    </row>
    <row r="304" spans="1:1" ht="15.95" customHeight="1">
      <c r="A304" s="20"/>
    </row>
    <row r="305" spans="1:1" ht="15.95" customHeight="1">
      <c r="A305" s="20" t="s">
        <v>314</v>
      </c>
    </row>
    <row r="306" spans="1:1" ht="15.95" customHeight="1">
      <c r="A306" s="22" t="s">
        <v>365</v>
      </c>
    </row>
    <row r="307" spans="1:1" ht="15.95" customHeight="1">
      <c r="A307" s="20" t="s">
        <v>366</v>
      </c>
    </row>
    <row r="308" spans="1:1" ht="15.95" customHeight="1">
      <c r="A308" s="20" t="s">
        <v>367</v>
      </c>
    </row>
    <row r="309" spans="1:1" ht="15.95" customHeight="1"/>
    <row r="310" spans="1:1" ht="15.95" customHeight="1">
      <c r="A310" s="26" t="s">
        <v>409</v>
      </c>
    </row>
    <row r="311" spans="1:1" ht="15.95" customHeight="1">
      <c r="A311" s="25" t="s">
        <v>410</v>
      </c>
    </row>
    <row r="312" spans="1:1" ht="15.95" customHeight="1">
      <c r="A312" s="19" t="s">
        <v>411</v>
      </c>
    </row>
    <row r="313" spans="1:1" ht="15.95" customHeight="1">
      <c r="A313" s="20"/>
    </row>
    <row r="314" spans="1:1" ht="15.95" customHeight="1">
      <c r="A314" s="20" t="s">
        <v>327</v>
      </c>
    </row>
    <row r="315" spans="1:1" ht="15.95" customHeight="1">
      <c r="A315" s="20" t="s">
        <v>412</v>
      </c>
    </row>
    <row r="316" spans="1:1" ht="15.95" customHeight="1">
      <c r="A316" s="21"/>
    </row>
    <row r="317" spans="1:1" ht="15.95" customHeight="1">
      <c r="A317" s="20" t="s">
        <v>329</v>
      </c>
    </row>
    <row r="318" spans="1:1" ht="15.95" customHeight="1">
      <c r="A318" s="22" t="s">
        <v>413</v>
      </c>
    </row>
    <row r="319" spans="1:1" ht="15.95" customHeight="1">
      <c r="A319" s="20" t="s">
        <v>414</v>
      </c>
    </row>
    <row r="320" spans="1:1" ht="15.95" customHeight="1">
      <c r="A320" s="20" t="s">
        <v>415</v>
      </c>
    </row>
    <row r="321" spans="1:1" ht="15.95" customHeight="1">
      <c r="A321" s="20"/>
    </row>
    <row r="322" spans="1:1" ht="15.95" customHeight="1">
      <c r="A322" s="19" t="s">
        <v>416</v>
      </c>
    </row>
    <row r="323" spans="1:1" ht="15.95" customHeight="1">
      <c r="A323" s="21"/>
    </row>
    <row r="324" spans="1:1" ht="15.95" customHeight="1">
      <c r="A324" s="20" t="s">
        <v>417</v>
      </c>
    </row>
    <row r="325" spans="1:1" ht="15.95" customHeight="1">
      <c r="A325" s="20" t="s">
        <v>418</v>
      </c>
    </row>
    <row r="326" spans="1:1" ht="15.95" customHeight="1">
      <c r="A326" s="21"/>
    </row>
    <row r="327" spans="1:1" ht="15.95" customHeight="1">
      <c r="A327" s="20" t="s">
        <v>329</v>
      </c>
    </row>
    <row r="328" spans="1:1" ht="15.95" customHeight="1">
      <c r="A328" s="22" t="s">
        <v>419</v>
      </c>
    </row>
    <row r="329" spans="1:1" ht="15.95" customHeight="1">
      <c r="A329" s="20" t="s">
        <v>420</v>
      </c>
    </row>
    <row r="330" spans="1:1" ht="15.95" customHeight="1">
      <c r="A330" s="20" t="s">
        <v>421</v>
      </c>
    </row>
    <row r="331" spans="1:1" ht="15.95" customHeight="1">
      <c r="A331" s="20"/>
    </row>
    <row r="332" spans="1:1" ht="15.95" customHeight="1">
      <c r="A332" s="20"/>
    </row>
    <row r="333" spans="1:1" ht="15.95" customHeight="1">
      <c r="A333" s="19" t="s">
        <v>422</v>
      </c>
    </row>
    <row r="334" spans="1:1" ht="15.95" customHeight="1">
      <c r="A334" s="21"/>
    </row>
    <row r="335" spans="1:1" ht="15.95" customHeight="1">
      <c r="A335" s="20" t="s">
        <v>423</v>
      </c>
    </row>
    <row r="336" spans="1:1" ht="15.95" customHeight="1">
      <c r="A336" s="20" t="s">
        <v>424</v>
      </c>
    </row>
    <row r="337" spans="1:1" ht="15.95" customHeight="1">
      <c r="A337" s="21"/>
    </row>
    <row r="338" spans="1:1" ht="15.95" customHeight="1">
      <c r="A338" s="20" t="s">
        <v>314</v>
      </c>
    </row>
    <row r="339" spans="1:1" ht="15.95" customHeight="1">
      <c r="A339" s="22" t="s">
        <v>425</v>
      </c>
    </row>
    <row r="340" spans="1:1" ht="15.95" customHeight="1">
      <c r="A340" s="20" t="s">
        <v>426</v>
      </c>
    </row>
    <row r="341" spans="1:1" ht="15.95" customHeight="1">
      <c r="A341" s="20" t="s">
        <v>427</v>
      </c>
    </row>
    <row r="342" spans="1:1" ht="15.95" customHeight="1"/>
    <row r="343" spans="1:1" ht="30">
      <c r="A343" s="26" t="s">
        <v>428</v>
      </c>
    </row>
    <row r="344" spans="1:1" ht="30">
      <c r="A344" s="26" t="s">
        <v>304</v>
      </c>
    </row>
    <row r="345" spans="1:1" ht="15.95" customHeight="1"/>
    <row r="346" spans="1:1" ht="15.95" customHeight="1"/>
    <row r="347" spans="1:1" ht="15.95" customHeight="1"/>
    <row r="348" spans="1:1" ht="15.95" customHeight="1">
      <c r="A348" s="29" t="s">
        <v>429</v>
      </c>
    </row>
    <row r="349" spans="1:1" ht="15.95" customHeight="1">
      <c r="A349" s="25" t="s">
        <v>430</v>
      </c>
    </row>
    <row r="350" spans="1:1" ht="15.95" customHeight="1">
      <c r="A350" s="19" t="s">
        <v>431</v>
      </c>
    </row>
    <row r="351" spans="1:1" ht="15.95" customHeight="1">
      <c r="A351" s="20" t="s">
        <v>432</v>
      </c>
    </row>
    <row r="352" spans="1:1" ht="15.95" customHeight="1">
      <c r="A352" s="20" t="s">
        <v>312</v>
      </c>
    </row>
    <row r="353" spans="1:1" ht="15.95" customHeight="1">
      <c r="A353" s="20" t="s">
        <v>433</v>
      </c>
    </row>
    <row r="354" spans="1:1" ht="15.95" customHeight="1">
      <c r="A354" s="21"/>
    </row>
    <row r="355" spans="1:1" ht="15.95" customHeight="1">
      <c r="A355" s="20" t="s">
        <v>314</v>
      </c>
    </row>
    <row r="356" spans="1:1" ht="15.95" customHeight="1">
      <c r="A356" s="22" t="s">
        <v>434</v>
      </c>
    </row>
    <row r="357" spans="1:1" ht="15.95" customHeight="1">
      <c r="A357" s="20" t="s">
        <v>435</v>
      </c>
    </row>
    <row r="358" spans="1:1" ht="15.95" customHeight="1">
      <c r="A358" s="20" t="s">
        <v>436</v>
      </c>
    </row>
    <row r="359" spans="1:1" ht="15.95" customHeight="1">
      <c r="A359" s="26" t="s">
        <v>437</v>
      </c>
    </row>
    <row r="360" spans="1:1" ht="15.95" customHeight="1">
      <c r="A360" s="26"/>
    </row>
    <row r="361" spans="1:1" ht="15.95" customHeight="1">
      <c r="A361" s="26"/>
    </row>
    <row r="362" spans="1:1" ht="15.95" customHeight="1">
      <c r="A362" s="25" t="s">
        <v>325</v>
      </c>
    </row>
    <row r="363" spans="1:1" ht="15.95" customHeight="1">
      <c r="A363" s="19" t="s">
        <v>438</v>
      </c>
    </row>
    <row r="364" spans="1:1" ht="15.95" customHeight="1">
      <c r="A364" s="21"/>
    </row>
    <row r="365" spans="1:1" ht="15.95" customHeight="1">
      <c r="A365" s="20" t="s">
        <v>327</v>
      </c>
    </row>
    <row r="366" spans="1:1" ht="15.95" customHeight="1">
      <c r="A366" s="20" t="s">
        <v>439</v>
      </c>
    </row>
    <row r="367" spans="1:1" ht="15.95" customHeight="1">
      <c r="A367" s="21"/>
    </row>
    <row r="368" spans="1:1" ht="15.95" customHeight="1">
      <c r="A368" s="20" t="s">
        <v>314</v>
      </c>
    </row>
    <row r="369" spans="1:1" ht="15.95" customHeight="1">
      <c r="A369" s="22" t="s">
        <v>440</v>
      </c>
    </row>
    <row r="370" spans="1:1" ht="15.95" customHeight="1">
      <c r="A370" s="20" t="s">
        <v>441</v>
      </c>
    </row>
    <row r="371" spans="1:1" ht="15.95" customHeight="1">
      <c r="A371" s="20" t="s">
        <v>442</v>
      </c>
    </row>
    <row r="372" spans="1:1" ht="15.95" customHeight="1">
      <c r="A372" s="23"/>
    </row>
    <row r="373" spans="1:1" ht="15.95" customHeight="1">
      <c r="A373" s="26" t="s">
        <v>443</v>
      </c>
    </row>
    <row r="374" spans="1:1">
      <c r="A374" s="16"/>
    </row>
    <row r="375" spans="1:1">
      <c r="A375" s="16"/>
    </row>
    <row r="376" spans="1:1">
      <c r="A376" s="30"/>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F.CERT.033 - Azeite</vt:lpstr>
      <vt:lpstr>Manual de Gestão</vt:lpstr>
      <vt:lpstr>Resumo das Auditorias</vt:lpstr>
      <vt:lpstr>DN17 - Disp. Licenc.</vt:lpstr>
      <vt:lpstr>'F.CERT.033 - Azeite'!Area_de_impressao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2020-05-11T11:34:48Z</cp:lastPrinted>
  <dcterms:created xsi:type="dcterms:W3CDTF">2016-02-24T17:28:56Z</dcterms:created>
  <dcterms:modified xsi:type="dcterms:W3CDTF">2020-05-11T12:15:07Z</dcterms:modified>
</cp:coreProperties>
</file>